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'Доходы'!$F$121</definedName>
    <definedName name="LAST_CELL" localSheetId="2">'Источники'!$F$23</definedName>
    <definedName name="LAST_CELL" localSheetId="1">'Расходы'!$F$97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'Доходы'!$A$121</definedName>
    <definedName name="REND_1" localSheetId="2">'Источники'!$A$23</definedName>
    <definedName name="REND_1" localSheetId="1">'Расходы'!$A$98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<sst xmlns="http://schemas.openxmlformats.org/spreadsheetml/2006/main" count="728" uniqueCount="389">
  <si>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</si>
  <si>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</si>
  <si>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</si>
  <si>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</si>
  <si>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</si>
  <si>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</si>
  <si>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</si>
  <si>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</si>
  <si>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</si>
  <si>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</si>
  <si>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</si>
  <si>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</si>
  <si>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</si>
  <si>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</si>
  <si>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</si>
  <si>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ВИЛЛОЗСКОГО ГОРОДСКОГО ПОСЕЛЕНИЯ ЛОМОНОСОВСКОГО РАЙОНА</t>
  </si>
  <si>
    <t>Виллозское городское поселение</t>
  </si>
  <si>
    <t>Единица измерения: руб.</t>
  </si>
  <si>
    <t>00366675</t>
  </si>
  <si>
    <t>905</t>
  </si>
  <si>
    <t>41630157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</si>
  <si>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</si>
  <si>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</si>
  <si>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</si>
  <si>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</si>
  <si>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</si>
  <si>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</si>
  <si>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</si>
  <si>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</si>
  <si>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</si>
  <si>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</si>
  <si>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</si>
  <si>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</si>
  <si>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</si>
  <si>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</si>
  <si>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</si>
  <si>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</si>
  <si>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</si>
  <si>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</si>
  <si>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</si>
  <si>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</si>
  <si>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</si>
  <si>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</si>
  <si>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</si>
  <si>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</si>
  <si>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</si>
  <si>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</si>
  <si>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</si>
  <si>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</si>
  <si>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</si>
  <si>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</si>
  <si>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</si>
  <si>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</si>
  <si>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</si>
  <si>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</si>
  <si>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</si>
  <si>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</si>
  <si>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</si>
  <si>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</si>
  <si>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</si>
  <si>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</si>
  <si>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</si>
  <si>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</si>
  <si>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</si>
  <si>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</si>
  <si>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</si>
  <si>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</si>
  <si>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</si>
  <si>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</si>
  <si>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</si>
  <si>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</si>
  <si>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</si>
  <si>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</si>
  <si>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</si>
  <si>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</si>
  <si>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</si>
  <si>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</si>
  <si>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</si>
  <si>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</si>
  <si>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</si>
  <si>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</si>
  <si>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</si>
  <si>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</si>
  <si>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</si>
  <si>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</si>
  <si>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</si>
  <si>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</si>
  <si>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</si>
  <si>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</si>
  <si>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</si>
  <si>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</si>
  <si>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</si>
  <si>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</si>
  <si>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</si>
  <si>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</si>
  <si>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</si>
  <si>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</si>
  <si>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</si>
  <si>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</si>
  <si>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</si>
  <si>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</si>
  <si>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</si>
  <si>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</si>
  <si>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</si>
  <si>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</si>
  <si>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</si>
  <si>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</si>
  <si>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</si>
  <si>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</si>
  <si>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</si>
  <si>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</si>
  <si>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</si>
  <si>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</si>
  <si>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000 10606033134000110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</si>
  <si>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</si>
  <si>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</si>
  <si>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</si>
  <si>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</si>
  <si>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</si>
  <si>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</si>
  <si>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</si>
  <si>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</si>
  <si>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</si>
  <si>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</si>
  <si>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</si>
  <si>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</si>
  <si>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</si>
  <si>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</si>
  <si>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</si>
  <si>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</si>
  <si>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</si>
  <si>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</si>
  <si>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</si>
  <si>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</si>
  <si>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</si>
  <si>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</si>
  <si>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</si>
  <si>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</si>
  <si>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</si>
  <si>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</si>
  <si>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</si>
  <si>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</si>
  <si>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</si>
  <si>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</si>
  <si>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</si>
  <si>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</si>
  <si>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</si>
  <si>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</si>
  <si>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</si>
  <si>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</si>
  <si>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</si>
  <si>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</si>
  <si>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</si>
  <si>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</si>
  <si>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</si>
  <si>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</si>
  <si>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</si>
  <si>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</si>
  <si>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</si>
  <si>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</si>
  <si>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</si>
  <si>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</si>
  <si>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</si>
  <si>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</si>
  <si>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</si>
  <si>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</si>
  <si>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</si>
  <si>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</si>
  <si>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</si>
  <si>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</si>
  <si>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000 11623000000000140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</si>
  <si>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</si>
  <si>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</si>
  <si>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</si>
  <si>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000 11623051130000140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</si>
  <si>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</si>
  <si>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000 11623052130000140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</si>
  <si>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</si>
  <si>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</si>
  <si>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</si>
  <si>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</si>
  <si>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</si>
  <si>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</si>
  <si>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</si>
  <si>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</si>
  <si>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</si>
  <si>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</si>
  <si>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</si>
  <si>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</si>
  <si>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</si>
  <si>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</si>
  <si>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</si>
  <si>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</si>
  <si>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</si>
  <si>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</si>
  <si>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</si>
  <si>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</si>
  <si>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</si>
  <si>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</si>
  <si>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</si>
  <si>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</si>
  <si>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</si>
  <si>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</si>
  <si>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</si>
  <si>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</si>
  <si>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</si>
  <si>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</si>
  <si>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</si>
  <si>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</si>
  <si>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</si>
  <si>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</si>
  <si>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</si>
  <si>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</si>
  <si>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</si>
  <si>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</si>
  <si>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</si>
  <si>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</si>
  <si>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</si>
  <si>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</si>
  <si>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</si>
  <si>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</si>
  <si>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</si>
  <si>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</si>
  <si>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</si>
  <si>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</si>
  <si>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</si>
  <si>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</si>
  <si>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</si>
  <si>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</si>
  <si>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</si>
  <si>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</si>
  <si>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</si>
  <si>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</si>
  <si>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</si>
  <si>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</si>
  <si>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</si>
  <si>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</si>
  <si>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</si>
  <si>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</si>
  <si>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</si>
  <si>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</si>
  <si>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</si>
  <si>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</si>
  <si>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</si>
  <si>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944 0103 9900000210 121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</si>
  <si>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</si>
  <si>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944 0103 9900000210 123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</si>
  <si>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</si>
  <si>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944 0103 9900000210 129 </t>
  </si>
  <si>
    <t>Прочая закупка товаров, работ и услуг</t>
  </si>
  <si>
    <t xml:space="preserve">944 0103 9900000210 244 </t>
  </si>
  <si>
    <t>Уплата иных платежей</t>
  </si>
  <si>
    <t xml:space="preserve">944 0103 9900000210 853 </t>
  </si>
  <si>
    <t xml:space="preserve">944 0103 9900000220 121 </t>
  </si>
  <si>
    <t xml:space="preserve">944 0103 9900000220 129 </t>
  </si>
  <si>
    <t xml:space="preserve">944 0103 9900005030 540 </t>
  </si>
  <si>
    <t xml:space="preserve">905 0104 9900000200 121 </t>
  </si>
  <si>
    <t xml:space="preserve">905 0104 9900000200 129 </t>
  </si>
  <si>
    <t xml:space="preserve">905 0104 9900000210 121 </t>
  </si>
  <si>
    <t xml:space="preserve">905 0104 9900000210 129 </t>
  </si>
  <si>
    <t xml:space="preserve">905 0104 9900000210 244 </t>
  </si>
  <si>
    <t>Исполнение судебных актов Российской Федерации и мировых соглашений по возмещению причиненного вреда</t>
  </si>
  <si>
    <t xml:space="preserve">905 0104 9900000210 831 </t>
  </si>
  <si>
    <t>Уплата прочих налогов, сборов</t>
  </si>
  <si>
    <t xml:space="preserve">905 0104 9900000210 852 </t>
  </si>
  <si>
    <t xml:space="preserve">905 0104 9900000210 853 </t>
  </si>
  <si>
    <t>Специальные расходы</t>
  </si>
  <si>
    <t xml:space="preserve">905 0107 9900000280 880 </t>
  </si>
  <si>
    <t>Резервные средства</t>
  </si>
  <si>
    <t xml:space="preserve">905 0111 9900080060 870 </t>
  </si>
  <si>
    <t xml:space="preserve">905 0113 0700001120 244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</si>
  <si>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</si>
  <si>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905 0113 0700001120 412 </t>
  </si>
  <si>
    <t xml:space="preserve">905 0113 1400001350 244 </t>
  </si>
  <si>
    <t xml:space="preserve">905 0113 9900000280 244 </t>
  </si>
  <si>
    <t xml:space="preserve">905 0113 9900071340 244 </t>
  </si>
  <si>
    <t xml:space="preserve">905 0203 9900051180 121 </t>
  </si>
  <si>
    <t xml:space="preserve">905 0203 9900051180 129 </t>
  </si>
  <si>
    <t xml:space="preserve">905 0309 1400001330 244 </t>
  </si>
  <si>
    <t xml:space="preserve">905 0309 14000S4660 244 </t>
  </si>
  <si>
    <t xml:space="preserve">905 0310 1400001340 244 </t>
  </si>
  <si>
    <t>Гранты юридическим лицам (кроме некоммерческих организаций), индивидуальным предпринимателям</t>
  </si>
  <si>
    <t xml:space="preserve">905 0402 0600001100 814 </t>
  </si>
  <si>
    <t xml:space="preserve">905 0409 0500101020 244 </t>
  </si>
  <si>
    <t xml:space="preserve">905 0409 05001S0140 244 </t>
  </si>
  <si>
    <t xml:space="preserve">905 0409 0500201030 244 </t>
  </si>
  <si>
    <t xml:space="preserve">905 0409 0500201040 814 </t>
  </si>
  <si>
    <t xml:space="preserve">905 0409 0500301050 244 </t>
  </si>
  <si>
    <t xml:space="preserve">905 0409 1400001360 244 </t>
  </si>
  <si>
    <t xml:space="preserve">905 0412 1500001370 244 </t>
  </si>
  <si>
    <t xml:space="preserve">905 0412 1500001380 244 </t>
  </si>
  <si>
    <t xml:space="preserve">905 0501 0400001010 244 </t>
  </si>
  <si>
    <t xml:space="preserve">905 0501 0800001130 244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</si>
  <si>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</si>
  <si>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905 0501 1700001430 811 </t>
  </si>
  <si>
    <t xml:space="preserve">905 0501 9900000280 244 </t>
  </si>
  <si>
    <t>Бюджетные инвестиции в объекты капитального строительства государственной (муниципальной) собственности</t>
  </si>
  <si>
    <t xml:space="preserve">905 0501 9900080700 414 </t>
  </si>
  <si>
    <t xml:space="preserve">905 0502 0900101160 414 </t>
  </si>
  <si>
    <t xml:space="preserve">905 0502 0900201170 244 </t>
  </si>
  <si>
    <t xml:space="preserve">905 0502 1000001180 244 </t>
  </si>
  <si>
    <t xml:space="preserve">905 0502 1000001180 414 </t>
  </si>
  <si>
    <t xml:space="preserve">905 0503 0800001140 244 </t>
  </si>
  <si>
    <t xml:space="preserve">905 0503 0800001140 412 </t>
  </si>
  <si>
    <t xml:space="preserve">905 0503 1110101190 244 </t>
  </si>
  <si>
    <t xml:space="preserve">905 0503 1110201200 244 </t>
  </si>
  <si>
    <t xml:space="preserve">905 0503 1120001210 244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</si>
  <si>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</si>
  <si>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905 0503 1130001220 611 </t>
  </si>
  <si>
    <t xml:space="preserve">905 0503 1140101230 244 </t>
  </si>
  <si>
    <t xml:space="preserve">905 0503 1140101240 814 </t>
  </si>
  <si>
    <t xml:space="preserve">905 0503 1600201420 244 </t>
  </si>
  <si>
    <t xml:space="preserve">905 0503 160F255550 244 </t>
  </si>
  <si>
    <t xml:space="preserve">905 0707 1300101290 244 </t>
  </si>
  <si>
    <t xml:space="preserve">905 0707 1300101300 244 </t>
  </si>
  <si>
    <t>Фонд оплаты труда учреждений</t>
  </si>
  <si>
    <t xml:space="preserve">905 0801 1210101250 111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</si>
  <si>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</si>
  <si>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905 0801 1210101250 119 </t>
  </si>
  <si>
    <t xml:space="preserve">905 0801 1210101250 244 </t>
  </si>
  <si>
    <t xml:space="preserve">905 0801 1210101250 831 </t>
  </si>
  <si>
    <t xml:space="preserve">905 0801 1210101250 852 </t>
  </si>
  <si>
    <t xml:space="preserve">905 0801 1210101260 244 </t>
  </si>
  <si>
    <t xml:space="preserve">905 0801 12101S0360 111 </t>
  </si>
  <si>
    <t xml:space="preserve">905 0801 12101S0360 119 </t>
  </si>
  <si>
    <t xml:space="preserve">905 0801 1220101270 111 </t>
  </si>
  <si>
    <t xml:space="preserve">905 0801 1220101270 119 </t>
  </si>
  <si>
    <t xml:space="preserve">905 0801 1220101270 244 </t>
  </si>
  <si>
    <t xml:space="preserve">905 0801 1220101280 244 </t>
  </si>
  <si>
    <t xml:space="preserve">905 0801 12201S0360 111 </t>
  </si>
  <si>
    <t xml:space="preserve">905 0801 12201S0360 119 </t>
  </si>
  <si>
    <t>Иные пенсии, социальные доплаты к пенсиям</t>
  </si>
  <si>
    <t xml:space="preserve">905 1001 0600001070 312 </t>
  </si>
  <si>
    <t>Пособия, компенсации и иные социальные выплаты гражданам, кроме публичных нормативных обязательств</t>
  </si>
  <si>
    <t xml:space="preserve">905 1003 0600001060 321 </t>
  </si>
  <si>
    <t xml:space="preserve">905 1003 0600001090 244 </t>
  </si>
  <si>
    <t xml:space="preserve">905 1003 0600001110 244 </t>
  </si>
  <si>
    <t xml:space="preserve">905 1101 03000S4770 244 </t>
  </si>
  <si>
    <t xml:space="preserve">905 1101 1300201310 244 </t>
  </si>
  <si>
    <t xml:space="preserve">905 1101 1300201310 412 </t>
  </si>
  <si>
    <t xml:space="preserve">905 1102 1300301320 414 </t>
  </si>
  <si>
    <t xml:space="preserve">905 1102 13003S4050 414 </t>
  </si>
  <si>
    <t xml:space="preserve">905 1202 9900000280 244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</si>
  <si>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</si>
  <si>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</si>
  <si>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</si>
  <si>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</si>
  <si>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</si>
  <si>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</si>
  <si>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</si>
  <si>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</si>
  <si>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</si>
  <si>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</si>
  <si>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</si>
  <si>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</si>
  <si>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</si>
  <si>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</si>
  <si>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</si>
  <si>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</si>
  <si>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</si>
  <si>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</si>
  <si>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</si>
  <si>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</si>
  <si>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</si>
  <si>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</si>
  <si>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</si>
  <si>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</si>
  <si>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</si>
  <si>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</si>
  <si>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</si>
  <si>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</si>
  <si>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</si>
  <si>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</si>
  <si>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</si>
  <si>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</si>
  <si>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</si>
  <si>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</si>
  <si>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</si>
  <si>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</si>
  <si>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</si>
  <si>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</si>
  <si>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</si>
  <si>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</si>
  <si>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</si>
  <si>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</si>
  <si>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C:\Users\АЦК\Desktop\ОТЧЕТЫ АЦК\117M01.txt</t>
  </si>
  <si>
    <t>Доходы/EXPORT_SRC_CODE</t>
  </si>
  <si>
    <t>011031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</si>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</sst>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349237836</v>
      </c>
      <c r="E19" s="28">
        <v>292338381.92</v>
      </c>
      <c r="F19" s="27">
        <f>IF(OR(D19="-",IF(E19="-",0,E19)&gt;=IF(D19="-",0,D19)),"-",IF(D19="-",0,D19)-IF(E19="-",0,E19))</f>
        <v>56899454.07999998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320761500</v>
      </c>
      <c r="E21" s="37">
        <v>277154826.84</v>
      </c>
      <c r="F21" s="38">
        <f aca="true" t="shared" si="0" ref="F21:F52">IF(OR(D21="-",IF(E21="-",0,E21)&gt;=IF(D21="-",0,D21)),"-",IF(D21="-",0,D21)-IF(E21="-",0,E21))</f>
        <v>43606673.160000026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190553000</v>
      </c>
      <c r="E22" s="37">
        <v>145041276.82</v>
      </c>
      <c r="F22" s="38">
        <f t="shared" si="0"/>
        <v>45511723.18000001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190553000</v>
      </c>
      <c r="E23" s="37">
        <v>145041276.82</v>
      </c>
      <c r="F23" s="38">
        <f t="shared" si="0"/>
        <v>45511723.18000001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187553000</v>
      </c>
      <c r="E24" s="37">
        <v>142847731.39</v>
      </c>
      <c r="F24" s="38">
        <f t="shared" si="0"/>
        <v>44705268.610000014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187553000</v>
      </c>
      <c r="E25" s="37">
        <v>142790796.63</v>
      </c>
      <c r="F25" s="38">
        <f t="shared" si="0"/>
        <v>44762203.370000005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51261.44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5926.65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-253.33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1500000</v>
      </c>
      <c r="E29" s="37">
        <v>1099920.33</v>
      </c>
      <c r="F29" s="38">
        <f t="shared" si="0"/>
        <v>400079.6699999999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1500000</v>
      </c>
      <c r="E30" s="37">
        <v>1099525.44</v>
      </c>
      <c r="F30" s="38">
        <f t="shared" si="0"/>
        <v>400474.56000000006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4.89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390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1500000</v>
      </c>
      <c r="E33" s="37">
        <v>1093625.1</v>
      </c>
      <c r="F33" s="38">
        <f t="shared" si="0"/>
        <v>406374.8999999999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1500000</v>
      </c>
      <c r="E34" s="37">
        <v>1087804.22</v>
      </c>
      <c r="F34" s="38">
        <f t="shared" si="0"/>
        <v>412195.78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-5050.11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11175.45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-304.46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827100</v>
      </c>
      <c r="E38" s="37">
        <v>784512.31</v>
      </c>
      <c r="F38" s="38">
        <f t="shared" si="0"/>
        <v>42587.689999999944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827100</v>
      </c>
      <c r="E39" s="37">
        <v>784512.31</v>
      </c>
      <c r="F39" s="38">
        <f t="shared" si="0"/>
        <v>42587.689999999944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241600</v>
      </c>
      <c r="E40" s="37">
        <v>355535.77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241600</v>
      </c>
      <c r="E41" s="37">
        <v>355535.77</v>
      </c>
      <c r="F41" s="38" t="str">
        <f t="shared" si="0"/>
        <v>-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3600</v>
      </c>
      <c r="E42" s="37">
        <v>2658.18</v>
      </c>
      <c r="F42" s="38">
        <f t="shared" si="0"/>
        <v>941.8200000000002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3600</v>
      </c>
      <c r="E43" s="37">
        <v>2658.18</v>
      </c>
      <c r="F43" s="38">
        <f t="shared" si="0"/>
        <v>941.8200000000002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580900</v>
      </c>
      <c r="E44" s="37">
        <v>483394.71</v>
      </c>
      <c r="F44" s="38">
        <f t="shared" si="0"/>
        <v>97505.28999999998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580900</v>
      </c>
      <c r="E45" s="37">
        <v>483394.71</v>
      </c>
      <c r="F45" s="38">
        <f t="shared" si="0"/>
        <v>97505.28999999998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1000</v>
      </c>
      <c r="E46" s="37">
        <v>-57076.35</v>
      </c>
      <c r="F46" s="38">
        <f t="shared" si="0"/>
        <v>58076.35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1000</v>
      </c>
      <c r="E47" s="37">
        <v>-57076.35</v>
      </c>
      <c r="F47" s="38">
        <f t="shared" si="0"/>
        <v>58076.35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117408900</v>
      </c>
      <c r="E48" s="37">
        <v>109606012.57</v>
      </c>
      <c r="F48" s="38">
        <f t="shared" si="0"/>
        <v>7802887.430000007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1682400</v>
      </c>
      <c r="E49" s="37">
        <v>2496084.18</v>
      </c>
      <c r="F49" s="38" t="str">
        <f t="shared" si="0"/>
        <v>-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1682400</v>
      </c>
      <c r="E50" s="37">
        <v>2496084.18</v>
      </c>
      <c r="F50" s="38" t="str">
        <f t="shared" si="0"/>
        <v>-</v>
      </c>
    </row>
    <row r="51" spans="1:6" ht="67.5">
      <c r="A51" s="34" t="s">
        <v>96</v>
      </c>
      <c r="B51" s="35" t="s">
        <v>32</v>
      </c>
      <c r="C51" s="36" t="s">
        <v>97</v>
      </c>
      <c r="D51" s="37">
        <v>1682400</v>
      </c>
      <c r="E51" s="37">
        <v>2466563.98</v>
      </c>
      <c r="F51" s="38" t="str">
        <f t="shared" si="0"/>
        <v>-</v>
      </c>
    </row>
    <row r="52" spans="1:6" ht="45">
      <c r="A52" s="34" t="s">
        <v>98</v>
      </c>
      <c r="B52" s="35" t="s">
        <v>32</v>
      </c>
      <c r="C52" s="36" t="s">
        <v>99</v>
      </c>
      <c r="D52" s="37" t="s">
        <v>47</v>
      </c>
      <c r="E52" s="37">
        <v>29520.2</v>
      </c>
      <c r="F52" s="38" t="str">
        <f t="shared" si="0"/>
        <v>-</v>
      </c>
    </row>
    <row r="53" spans="1:6" ht="12.75">
      <c r="A53" s="34" t="s">
        <v>100</v>
      </c>
      <c r="B53" s="35" t="s">
        <v>32</v>
      </c>
      <c r="C53" s="36" t="s">
        <v>101</v>
      </c>
      <c r="D53" s="37">
        <v>115726500</v>
      </c>
      <c r="E53" s="37">
        <v>107109928.39</v>
      </c>
      <c r="F53" s="38">
        <f aca="true" t="shared" si="1" ref="F53:F84">IF(OR(D53="-",IF(E53="-",0,E53)&gt;=IF(D53="-",0,D53)),"-",IF(D53="-",0,D53)-IF(E53="-",0,E53))</f>
        <v>8616571.61</v>
      </c>
    </row>
    <row r="54" spans="1:6" ht="12.75">
      <c r="A54" s="34" t="s">
        <v>102</v>
      </c>
      <c r="B54" s="35" t="s">
        <v>32</v>
      </c>
      <c r="C54" s="36" t="s">
        <v>103</v>
      </c>
      <c r="D54" s="37">
        <v>105726500</v>
      </c>
      <c r="E54" s="37">
        <v>80591673.83</v>
      </c>
      <c r="F54" s="38">
        <f t="shared" si="1"/>
        <v>25134826.17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105726500</v>
      </c>
      <c r="E55" s="37">
        <v>80591673.83</v>
      </c>
      <c r="F55" s="38">
        <f t="shared" si="1"/>
        <v>25134826.17</v>
      </c>
    </row>
    <row r="56" spans="1:6" ht="56.25">
      <c r="A56" s="34" t="s">
        <v>106</v>
      </c>
      <c r="B56" s="35" t="s">
        <v>32</v>
      </c>
      <c r="C56" s="36" t="s">
        <v>107</v>
      </c>
      <c r="D56" s="37" t="s">
        <v>47</v>
      </c>
      <c r="E56" s="37">
        <v>80029308.79</v>
      </c>
      <c r="F56" s="38" t="str">
        <f t="shared" si="1"/>
        <v>-</v>
      </c>
    </row>
    <row r="57" spans="1:6" ht="45">
      <c r="A57" s="34" t="s">
        <v>108</v>
      </c>
      <c r="B57" s="35" t="s">
        <v>32</v>
      </c>
      <c r="C57" s="36" t="s">
        <v>109</v>
      </c>
      <c r="D57" s="37" t="s">
        <v>47</v>
      </c>
      <c r="E57" s="37">
        <v>502639.79</v>
      </c>
      <c r="F57" s="38" t="str">
        <f t="shared" si="1"/>
        <v>-</v>
      </c>
    </row>
    <row r="58" spans="1:6" ht="56.25">
      <c r="A58" s="34" t="s">
        <v>110</v>
      </c>
      <c r="B58" s="35" t="s">
        <v>32</v>
      </c>
      <c r="C58" s="36" t="s">
        <v>111</v>
      </c>
      <c r="D58" s="37" t="s">
        <v>47</v>
      </c>
      <c r="E58" s="37">
        <v>14725.25</v>
      </c>
      <c r="F58" s="38" t="str">
        <f t="shared" si="1"/>
        <v>-</v>
      </c>
    </row>
    <row r="59" spans="1:6" ht="33.75">
      <c r="A59" s="34" t="s">
        <v>112</v>
      </c>
      <c r="B59" s="35" t="s">
        <v>32</v>
      </c>
      <c r="C59" s="36" t="s">
        <v>113</v>
      </c>
      <c r="D59" s="37" t="s">
        <v>47</v>
      </c>
      <c r="E59" s="37">
        <v>45000</v>
      </c>
      <c r="F59" s="38" t="str">
        <f t="shared" si="1"/>
        <v>-</v>
      </c>
    </row>
    <row r="60" spans="1:6" ht="12.75">
      <c r="A60" s="34" t="s">
        <v>114</v>
      </c>
      <c r="B60" s="35" t="s">
        <v>32</v>
      </c>
      <c r="C60" s="36" t="s">
        <v>115</v>
      </c>
      <c r="D60" s="37">
        <v>10000000</v>
      </c>
      <c r="E60" s="37">
        <v>26518254.56</v>
      </c>
      <c r="F60" s="38" t="str">
        <f t="shared" si="1"/>
        <v>-</v>
      </c>
    </row>
    <row r="61" spans="1:6" ht="33.75">
      <c r="A61" s="34" t="s">
        <v>116</v>
      </c>
      <c r="B61" s="35" t="s">
        <v>32</v>
      </c>
      <c r="C61" s="36" t="s">
        <v>117</v>
      </c>
      <c r="D61" s="37">
        <v>10000000</v>
      </c>
      <c r="E61" s="37">
        <v>26518254.56</v>
      </c>
      <c r="F61" s="38" t="str">
        <f t="shared" si="1"/>
        <v>-</v>
      </c>
    </row>
    <row r="62" spans="1:6" ht="56.25">
      <c r="A62" s="34" t="s">
        <v>118</v>
      </c>
      <c r="B62" s="35" t="s">
        <v>32</v>
      </c>
      <c r="C62" s="36" t="s">
        <v>119</v>
      </c>
      <c r="D62" s="37">
        <v>10000000</v>
      </c>
      <c r="E62" s="37">
        <v>23692451.51</v>
      </c>
      <c r="F62" s="38" t="str">
        <f t="shared" si="1"/>
        <v>-</v>
      </c>
    </row>
    <row r="63" spans="1:6" ht="45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2825803.05</v>
      </c>
      <c r="F63" s="38" t="str">
        <f t="shared" si="1"/>
        <v>-</v>
      </c>
    </row>
    <row r="64" spans="1:6" ht="12.75">
      <c r="A64" s="34" t="s">
        <v>122</v>
      </c>
      <c r="B64" s="35" t="s">
        <v>32</v>
      </c>
      <c r="C64" s="36" t="s">
        <v>123</v>
      </c>
      <c r="D64" s="37">
        <v>7500</v>
      </c>
      <c r="E64" s="37">
        <v>1800</v>
      </c>
      <c r="F64" s="38">
        <f t="shared" si="1"/>
        <v>5700</v>
      </c>
    </row>
    <row r="65" spans="1:6" ht="45">
      <c r="A65" s="34" t="s">
        <v>124</v>
      </c>
      <c r="B65" s="35" t="s">
        <v>32</v>
      </c>
      <c r="C65" s="36" t="s">
        <v>125</v>
      </c>
      <c r="D65" s="37">
        <v>7500</v>
      </c>
      <c r="E65" s="37">
        <v>1800</v>
      </c>
      <c r="F65" s="38">
        <f t="shared" si="1"/>
        <v>5700</v>
      </c>
    </row>
    <row r="66" spans="1:6" ht="67.5">
      <c r="A66" s="34" t="s">
        <v>126</v>
      </c>
      <c r="B66" s="35" t="s">
        <v>32</v>
      </c>
      <c r="C66" s="36" t="s">
        <v>127</v>
      </c>
      <c r="D66" s="37">
        <v>7500</v>
      </c>
      <c r="E66" s="37">
        <v>1800</v>
      </c>
      <c r="F66" s="38">
        <f t="shared" si="1"/>
        <v>5700</v>
      </c>
    </row>
    <row r="67" spans="1:6" ht="67.5">
      <c r="A67" s="34" t="s">
        <v>126</v>
      </c>
      <c r="B67" s="35" t="s">
        <v>32</v>
      </c>
      <c r="C67" s="36" t="s">
        <v>128</v>
      </c>
      <c r="D67" s="37">
        <v>7500</v>
      </c>
      <c r="E67" s="37">
        <v>1800</v>
      </c>
      <c r="F67" s="38">
        <f t="shared" si="1"/>
        <v>5700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9240000</v>
      </c>
      <c r="E68" s="37">
        <v>11965591.96</v>
      </c>
      <c r="F68" s="38" t="str">
        <f t="shared" si="1"/>
        <v>-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8760000</v>
      </c>
      <c r="E69" s="37">
        <v>11486497.47</v>
      </c>
      <c r="F69" s="38" t="str">
        <f t="shared" si="1"/>
        <v>-</v>
      </c>
    </row>
    <row r="70" spans="1:6" ht="56.25">
      <c r="A70" s="34" t="s">
        <v>133</v>
      </c>
      <c r="B70" s="35" t="s">
        <v>32</v>
      </c>
      <c r="C70" s="36" t="s">
        <v>134</v>
      </c>
      <c r="D70" s="37">
        <v>8255000</v>
      </c>
      <c r="E70" s="37">
        <v>11061520.07</v>
      </c>
      <c r="F70" s="38" t="str">
        <f t="shared" si="1"/>
        <v>-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8255000</v>
      </c>
      <c r="E71" s="37">
        <v>11061520.07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505000</v>
      </c>
      <c r="E72" s="37">
        <v>424977.4</v>
      </c>
      <c r="F72" s="38">
        <f t="shared" si="1"/>
        <v>80022.59999999998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505000</v>
      </c>
      <c r="E73" s="37">
        <v>424977.4</v>
      </c>
      <c r="F73" s="38">
        <f t="shared" si="1"/>
        <v>80022.59999999998</v>
      </c>
    </row>
    <row r="74" spans="1:6" ht="33.7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65.39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65.39</v>
      </c>
      <c r="F75" s="38" t="str">
        <f t="shared" si="1"/>
        <v>-</v>
      </c>
    </row>
    <row r="76" spans="1:6" ht="101.25">
      <c r="A76" s="39" t="s">
        <v>145</v>
      </c>
      <c r="B76" s="35" t="s">
        <v>32</v>
      </c>
      <c r="C76" s="36" t="s">
        <v>146</v>
      </c>
      <c r="D76" s="37" t="s">
        <v>47</v>
      </c>
      <c r="E76" s="37">
        <v>65.39</v>
      </c>
      <c r="F76" s="38" t="str">
        <f t="shared" si="1"/>
        <v>-</v>
      </c>
    </row>
    <row r="77" spans="1:6" ht="67.5">
      <c r="A77" s="39" t="s">
        <v>147</v>
      </c>
      <c r="B77" s="35" t="s">
        <v>32</v>
      </c>
      <c r="C77" s="36" t="s">
        <v>148</v>
      </c>
      <c r="D77" s="37">
        <v>480000</v>
      </c>
      <c r="E77" s="37">
        <v>479029.1</v>
      </c>
      <c r="F77" s="38">
        <f t="shared" si="1"/>
        <v>970.9000000000233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480000</v>
      </c>
      <c r="E78" s="37">
        <v>479029.1</v>
      </c>
      <c r="F78" s="38">
        <f t="shared" si="1"/>
        <v>970.9000000000233</v>
      </c>
    </row>
    <row r="79" spans="1:6" ht="67.5">
      <c r="A79" s="34" t="s">
        <v>151</v>
      </c>
      <c r="B79" s="35" t="s">
        <v>32</v>
      </c>
      <c r="C79" s="36" t="s">
        <v>152</v>
      </c>
      <c r="D79" s="37">
        <v>480000</v>
      </c>
      <c r="E79" s="37">
        <v>479029.1</v>
      </c>
      <c r="F79" s="38">
        <f t="shared" si="1"/>
        <v>970.9000000000233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2675000</v>
      </c>
      <c r="E80" s="37">
        <v>8648848.08</v>
      </c>
      <c r="F80" s="38" t="str">
        <f t="shared" si="1"/>
        <v>-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2000000</v>
      </c>
      <c r="E81" s="37">
        <v>7786998.74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2000000</v>
      </c>
      <c r="E82" s="37">
        <v>7786998.74</v>
      </c>
      <c r="F82" s="38" t="str">
        <f t="shared" si="1"/>
        <v>-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2000000</v>
      </c>
      <c r="E83" s="37">
        <v>7786998.74</v>
      </c>
      <c r="F83" s="38" t="str">
        <f t="shared" si="1"/>
        <v>-</v>
      </c>
    </row>
    <row r="84" spans="1:6" ht="56.25">
      <c r="A84" s="34" t="s">
        <v>161</v>
      </c>
      <c r="B84" s="35" t="s">
        <v>32</v>
      </c>
      <c r="C84" s="36" t="s">
        <v>162</v>
      </c>
      <c r="D84" s="37">
        <v>675000</v>
      </c>
      <c r="E84" s="37">
        <v>861849.34</v>
      </c>
      <c r="F84" s="38" t="str">
        <f t="shared" si="1"/>
        <v>-</v>
      </c>
    </row>
    <row r="85" spans="1:6" ht="56.25">
      <c r="A85" s="34" t="s">
        <v>163</v>
      </c>
      <c r="B85" s="35" t="s">
        <v>32</v>
      </c>
      <c r="C85" s="36" t="s">
        <v>164</v>
      </c>
      <c r="D85" s="37">
        <v>675000</v>
      </c>
      <c r="E85" s="37">
        <v>861849.34</v>
      </c>
      <c r="F85" s="38" t="str">
        <f aca="true" t="shared" si="2" ref="F85:F116">IF(OR(D85="-",IF(E85="-",0,E85)&gt;=IF(D85="-",0,D85)),"-",IF(D85="-",0,D85)-IF(E85="-",0,E85))</f>
        <v>-</v>
      </c>
    </row>
    <row r="86" spans="1:6" ht="67.5">
      <c r="A86" s="39" t="s">
        <v>165</v>
      </c>
      <c r="B86" s="35" t="s">
        <v>32</v>
      </c>
      <c r="C86" s="36" t="s">
        <v>166</v>
      </c>
      <c r="D86" s="37">
        <v>675000</v>
      </c>
      <c r="E86" s="37">
        <v>861849.34</v>
      </c>
      <c r="F86" s="38" t="str">
        <f t="shared" si="2"/>
        <v>-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50000</v>
      </c>
      <c r="E87" s="37">
        <v>802607.79</v>
      </c>
      <c r="F87" s="38" t="str">
        <f t="shared" si="2"/>
        <v>-</v>
      </c>
    </row>
    <row r="88" spans="1:6" ht="22.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89633</v>
      </c>
      <c r="F88" s="38" t="str">
        <f t="shared" si="2"/>
        <v>-</v>
      </c>
    </row>
    <row r="89" spans="1:6" ht="4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89633</v>
      </c>
      <c r="F89" s="38" t="str">
        <f t="shared" si="2"/>
        <v>-</v>
      </c>
    </row>
    <row r="90" spans="1:6" ht="56.2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83244</v>
      </c>
      <c r="F90" s="38" t="str">
        <f t="shared" si="2"/>
        <v>-</v>
      </c>
    </row>
    <row r="91" spans="1:6" ht="45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6389</v>
      </c>
      <c r="F91" s="38" t="str">
        <f t="shared" si="2"/>
        <v>-</v>
      </c>
    </row>
    <row r="92" spans="1:6" ht="56.25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486107.45</v>
      </c>
      <c r="F92" s="38" t="str">
        <f t="shared" si="2"/>
        <v>-</v>
      </c>
    </row>
    <row r="93" spans="1:6" ht="56.25">
      <c r="A93" s="34" t="s">
        <v>179</v>
      </c>
      <c r="B93" s="35" t="s">
        <v>32</v>
      </c>
      <c r="C93" s="36" t="s">
        <v>180</v>
      </c>
      <c r="D93" s="37" t="s">
        <v>47</v>
      </c>
      <c r="E93" s="37">
        <v>486107.45</v>
      </c>
      <c r="F93" s="38" t="str">
        <f t="shared" si="2"/>
        <v>-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50000</v>
      </c>
      <c r="E94" s="37">
        <v>226867.34</v>
      </c>
      <c r="F94" s="38" t="str">
        <f t="shared" si="2"/>
        <v>-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50000</v>
      </c>
      <c r="E95" s="37">
        <v>226867.34</v>
      </c>
      <c r="F95" s="38" t="str">
        <f t="shared" si="2"/>
        <v>-</v>
      </c>
    </row>
    <row r="96" spans="1:6" ht="67.5">
      <c r="A96" s="34" t="s">
        <v>185</v>
      </c>
      <c r="B96" s="35" t="s">
        <v>32</v>
      </c>
      <c r="C96" s="36" t="s">
        <v>186</v>
      </c>
      <c r="D96" s="37">
        <v>50000</v>
      </c>
      <c r="E96" s="37" t="s">
        <v>47</v>
      </c>
      <c r="F96" s="38">
        <f t="shared" si="2"/>
        <v>50000</v>
      </c>
    </row>
    <row r="97" spans="1:6" ht="12.75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304177.31</v>
      </c>
      <c r="F97" s="38" t="str">
        <f t="shared" si="2"/>
        <v>-</v>
      </c>
    </row>
    <row r="98" spans="1:6" ht="12.75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304177.31</v>
      </c>
      <c r="F98" s="38" t="str">
        <f t="shared" si="2"/>
        <v>-</v>
      </c>
    </row>
    <row r="99" spans="1:6" ht="22.5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304177.31</v>
      </c>
      <c r="F99" s="38" t="str">
        <f t="shared" si="2"/>
        <v>-</v>
      </c>
    </row>
    <row r="100" spans="1:6" ht="12.75">
      <c r="A100" s="34" t="s">
        <v>193</v>
      </c>
      <c r="B100" s="35" t="s">
        <v>32</v>
      </c>
      <c r="C100" s="36" t="s">
        <v>194</v>
      </c>
      <c r="D100" s="37">
        <v>28476336</v>
      </c>
      <c r="E100" s="37">
        <v>15183555.08</v>
      </c>
      <c r="F100" s="38">
        <f t="shared" si="2"/>
        <v>13292780.92</v>
      </c>
    </row>
    <row r="101" spans="1:6" ht="33.75">
      <c r="A101" s="34" t="s">
        <v>195</v>
      </c>
      <c r="B101" s="35" t="s">
        <v>32</v>
      </c>
      <c r="C101" s="36" t="s">
        <v>196</v>
      </c>
      <c r="D101" s="37">
        <v>28476336</v>
      </c>
      <c r="E101" s="37">
        <v>16135843.74</v>
      </c>
      <c r="F101" s="38">
        <f t="shared" si="2"/>
        <v>12340492.26</v>
      </c>
    </row>
    <row r="102" spans="1:6" ht="22.5">
      <c r="A102" s="34" t="s">
        <v>197</v>
      </c>
      <c r="B102" s="35" t="s">
        <v>32</v>
      </c>
      <c r="C102" s="36" t="s">
        <v>198</v>
      </c>
      <c r="D102" s="37">
        <v>27899540</v>
      </c>
      <c r="E102" s="37">
        <v>15854023.74</v>
      </c>
      <c r="F102" s="38">
        <f t="shared" si="2"/>
        <v>12045516.26</v>
      </c>
    </row>
    <row r="103" spans="1:6" ht="33.75">
      <c r="A103" s="34" t="s">
        <v>199</v>
      </c>
      <c r="B103" s="35" t="s">
        <v>32</v>
      </c>
      <c r="C103" s="36" t="s">
        <v>200</v>
      </c>
      <c r="D103" s="37">
        <v>10000000</v>
      </c>
      <c r="E103" s="37" t="s">
        <v>47</v>
      </c>
      <c r="F103" s="38">
        <f t="shared" si="2"/>
        <v>10000000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10000000</v>
      </c>
      <c r="E104" s="37" t="s">
        <v>47</v>
      </c>
      <c r="F104" s="38">
        <f t="shared" si="2"/>
        <v>10000000</v>
      </c>
    </row>
    <row r="105" spans="1:6" ht="67.5">
      <c r="A105" s="39" t="s">
        <v>203</v>
      </c>
      <c r="B105" s="35" t="s">
        <v>32</v>
      </c>
      <c r="C105" s="36" t="s">
        <v>204</v>
      </c>
      <c r="D105" s="37">
        <v>366400</v>
      </c>
      <c r="E105" s="37">
        <v>366400</v>
      </c>
      <c r="F105" s="38" t="str">
        <f t="shared" si="2"/>
        <v>-</v>
      </c>
    </row>
    <row r="106" spans="1:6" ht="78.75">
      <c r="A106" s="39" t="s">
        <v>205</v>
      </c>
      <c r="B106" s="35" t="s">
        <v>32</v>
      </c>
      <c r="C106" s="36" t="s">
        <v>206</v>
      </c>
      <c r="D106" s="37">
        <v>366400</v>
      </c>
      <c r="E106" s="37">
        <v>366400</v>
      </c>
      <c r="F106" s="38" t="str">
        <f t="shared" si="2"/>
        <v>-</v>
      </c>
    </row>
    <row r="107" spans="1:6" ht="22.5">
      <c r="A107" s="34" t="s">
        <v>207</v>
      </c>
      <c r="B107" s="35" t="s">
        <v>32</v>
      </c>
      <c r="C107" s="36" t="s">
        <v>208</v>
      </c>
      <c r="D107" s="37">
        <v>10000000</v>
      </c>
      <c r="E107" s="37">
        <v>9144067.1</v>
      </c>
      <c r="F107" s="38">
        <f t="shared" si="2"/>
        <v>855932.9000000004</v>
      </c>
    </row>
    <row r="108" spans="1:6" ht="33.75">
      <c r="A108" s="34" t="s">
        <v>209</v>
      </c>
      <c r="B108" s="35" t="s">
        <v>32</v>
      </c>
      <c r="C108" s="36" t="s">
        <v>210</v>
      </c>
      <c r="D108" s="37">
        <v>10000000</v>
      </c>
      <c r="E108" s="37">
        <v>9144067.1</v>
      </c>
      <c r="F108" s="38">
        <f t="shared" si="2"/>
        <v>855932.9000000004</v>
      </c>
    </row>
    <row r="109" spans="1:6" ht="12.75">
      <c r="A109" s="34" t="s">
        <v>211</v>
      </c>
      <c r="B109" s="35" t="s">
        <v>32</v>
      </c>
      <c r="C109" s="36" t="s">
        <v>212</v>
      </c>
      <c r="D109" s="37">
        <v>7533140</v>
      </c>
      <c r="E109" s="37">
        <v>6343556.64</v>
      </c>
      <c r="F109" s="38">
        <f t="shared" si="2"/>
        <v>1189583.3600000003</v>
      </c>
    </row>
    <row r="110" spans="1:6" ht="12.75">
      <c r="A110" s="34" t="s">
        <v>213</v>
      </c>
      <c r="B110" s="35" t="s">
        <v>32</v>
      </c>
      <c r="C110" s="36" t="s">
        <v>214</v>
      </c>
      <c r="D110" s="37">
        <v>7533140</v>
      </c>
      <c r="E110" s="37">
        <v>6343556.64</v>
      </c>
      <c r="F110" s="38">
        <f t="shared" si="2"/>
        <v>1189583.3600000003</v>
      </c>
    </row>
    <row r="111" spans="1:6" ht="22.5">
      <c r="A111" s="34" t="s">
        <v>215</v>
      </c>
      <c r="B111" s="35" t="s">
        <v>32</v>
      </c>
      <c r="C111" s="36" t="s">
        <v>216</v>
      </c>
      <c r="D111" s="37">
        <v>281820</v>
      </c>
      <c r="E111" s="37">
        <v>281820</v>
      </c>
      <c r="F111" s="38" t="str">
        <f t="shared" si="2"/>
        <v>-</v>
      </c>
    </row>
    <row r="112" spans="1:6" ht="33.75">
      <c r="A112" s="34" t="s">
        <v>217</v>
      </c>
      <c r="B112" s="35" t="s">
        <v>32</v>
      </c>
      <c r="C112" s="36" t="s">
        <v>218</v>
      </c>
      <c r="D112" s="37">
        <v>3520</v>
      </c>
      <c r="E112" s="37">
        <v>3520</v>
      </c>
      <c r="F112" s="38" t="str">
        <f t="shared" si="2"/>
        <v>-</v>
      </c>
    </row>
    <row r="113" spans="1:6" ht="33.75">
      <c r="A113" s="34" t="s">
        <v>219</v>
      </c>
      <c r="B113" s="35" t="s">
        <v>32</v>
      </c>
      <c r="C113" s="36" t="s">
        <v>220</v>
      </c>
      <c r="D113" s="37">
        <v>3520</v>
      </c>
      <c r="E113" s="37">
        <v>3520</v>
      </c>
      <c r="F113" s="38" t="str">
        <f t="shared" si="2"/>
        <v>-</v>
      </c>
    </row>
    <row r="114" spans="1:6" ht="33.75">
      <c r="A114" s="34" t="s">
        <v>221</v>
      </c>
      <c r="B114" s="35" t="s">
        <v>32</v>
      </c>
      <c r="C114" s="36" t="s">
        <v>222</v>
      </c>
      <c r="D114" s="37">
        <v>278300</v>
      </c>
      <c r="E114" s="37">
        <v>278300</v>
      </c>
      <c r="F114" s="38" t="str">
        <f t="shared" si="2"/>
        <v>-</v>
      </c>
    </row>
    <row r="115" spans="1:6" ht="33.75">
      <c r="A115" s="34" t="s">
        <v>223</v>
      </c>
      <c r="B115" s="35" t="s">
        <v>32</v>
      </c>
      <c r="C115" s="36" t="s">
        <v>224</v>
      </c>
      <c r="D115" s="37">
        <v>278300</v>
      </c>
      <c r="E115" s="37">
        <v>278300</v>
      </c>
      <c r="F115" s="38" t="str">
        <f t="shared" si="2"/>
        <v>-</v>
      </c>
    </row>
    <row r="116" spans="1:6" ht="12.75">
      <c r="A116" s="34" t="s">
        <v>225</v>
      </c>
      <c r="B116" s="35" t="s">
        <v>32</v>
      </c>
      <c r="C116" s="36" t="s">
        <v>226</v>
      </c>
      <c r="D116" s="37">
        <v>294976</v>
      </c>
      <c r="E116" s="37" t="s">
        <v>47</v>
      </c>
      <c r="F116" s="38">
        <f t="shared" si="2"/>
        <v>294976</v>
      </c>
    </row>
    <row r="117" spans="1:6" ht="22.5">
      <c r="A117" s="34" t="s">
        <v>227</v>
      </c>
      <c r="B117" s="35" t="s">
        <v>32</v>
      </c>
      <c r="C117" s="36" t="s">
        <v>228</v>
      </c>
      <c r="D117" s="37">
        <v>294976</v>
      </c>
      <c r="E117" s="37" t="s">
        <v>47</v>
      </c>
      <c r="F117" s="38">
        <f>IF(OR(D117="-",IF(E117="-",0,E117)&gt;=IF(D117="-",0,D117)),"-",IF(D117="-",0,D117)-IF(E117="-",0,E117))</f>
        <v>294976</v>
      </c>
    </row>
    <row r="118" spans="1:6" ht="22.5">
      <c r="A118" s="34" t="s">
        <v>229</v>
      </c>
      <c r="B118" s="35" t="s">
        <v>32</v>
      </c>
      <c r="C118" s="36" t="s">
        <v>230</v>
      </c>
      <c r="D118" s="37">
        <v>294976</v>
      </c>
      <c r="E118" s="37" t="s">
        <v>47</v>
      </c>
      <c r="F118" s="38">
        <f>IF(OR(D118="-",IF(E118="-",0,E118)&gt;=IF(D118="-",0,D118)),"-",IF(D118="-",0,D118)-IF(E118="-",0,E118))</f>
        <v>294976</v>
      </c>
    </row>
    <row r="119" spans="1:6" ht="33.75">
      <c r="A119" s="34" t="s">
        <v>231</v>
      </c>
      <c r="B119" s="35" t="s">
        <v>32</v>
      </c>
      <c r="C119" s="36" t="s">
        <v>232</v>
      </c>
      <c r="D119" s="37" t="s">
        <v>47</v>
      </c>
      <c r="E119" s="37">
        <v>-952288.66</v>
      </c>
      <c r="F119" s="38" t="str">
        <f>IF(OR(D119="-",IF(E119="-",0,E119)&gt;=IF(D119="-",0,D119)),"-",IF(D119="-",0,D119)-IF(E119="-",0,E119))</f>
        <v>-</v>
      </c>
    </row>
    <row r="120" spans="1:6" ht="45">
      <c r="A120" s="34" t="s">
        <v>233</v>
      </c>
      <c r="B120" s="35" t="s">
        <v>32</v>
      </c>
      <c r="C120" s="36" t="s">
        <v>234</v>
      </c>
      <c r="D120" s="37" t="s">
        <v>47</v>
      </c>
      <c r="E120" s="37">
        <v>-952288.66</v>
      </c>
      <c r="F120" s="38" t="str">
        <f>IF(OR(D120="-",IF(E120="-",0,E120)&gt;=IF(D120="-",0,D120)),"-",IF(D120="-",0,D120)-IF(E120="-",0,E120))</f>
        <v>-</v>
      </c>
    </row>
    <row r="121" spans="1:6" ht="45">
      <c r="A121" s="34" t="s">
        <v>235</v>
      </c>
      <c r="B121" s="35" t="s">
        <v>32</v>
      </c>
      <c r="C121" s="36" t="s">
        <v>236</v>
      </c>
      <c r="D121" s="37" t="s">
        <v>47</v>
      </c>
      <c r="E121" s="37">
        <v>-952288.66</v>
      </c>
      <c r="F121" s="38" t="str">
        <f>IF(OR(D121="-",IF(E121="-",0,E121)&gt;=IF(D121="-",0,D121)),"-",IF(D121="-",0,D121)-IF(E121="-",0,E121))</f>
        <v>-</v>
      </c>
    </row>
    <row r="122" spans="1:6" ht="12.75" customHeight="1">
      <c r="A122" s="40"/>
      <c r="B122" s="41"/>
      <c r="C122" s="41"/>
      <c r="D122" s="42"/>
      <c r="E122" s="42"/>
      <c r="F122" s="42"/>
    </row>
  </sheetData>
  <sheetProtection/>
  <mergeCells count="12">
    <mergeCell ref="F11:F17"/>
    <mergeCell ref="E11:E17"/>
    <mergeCell ref="B11:B17"/>
    <mergeCell ref="D11:D17"/>
    <mergeCell ref="C11:C17"/>
    <mergeCell ref="A11:A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237</v>
      </c>
      <c r="B2" s="94"/>
      <c r="C2" s="94"/>
      <c r="D2" s="94"/>
      <c r="E2" s="1"/>
      <c r="F2" s="13" t="s">
        <v>238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239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240</v>
      </c>
      <c r="B13" s="52" t="s">
        <v>241</v>
      </c>
      <c r="C13" s="53" t="s">
        <v>242</v>
      </c>
      <c r="D13" s="54">
        <v>668100636</v>
      </c>
      <c r="E13" s="55">
        <v>309571996.09</v>
      </c>
      <c r="F13" s="56">
        <f>IF(OR(D13="-",IF(E13="-",0,E13)&gt;=IF(D13="-",0,D13)),"-",IF(D13="-",0,D13)-IF(E13="-",0,E13))</f>
        <v>358528639.91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243</v>
      </c>
      <c r="B15" s="63" t="s">
        <v>241</v>
      </c>
      <c r="C15" s="26" t="s">
        <v>244</v>
      </c>
      <c r="D15" s="27">
        <v>1187000</v>
      </c>
      <c r="E15" s="64">
        <v>963467.07</v>
      </c>
      <c r="F15" s="65">
        <f aca="true" t="shared" si="0" ref="F15:F46">IF(OR(D15="-",IF(E15="-",0,E15)&gt;=IF(D15="-",0,D15)),"-",IF(D15="-",0,D15)-IF(E15="-",0,E15))</f>
        <v>223532.93000000005</v>
      </c>
    </row>
    <row r="16" spans="1:6" ht="45">
      <c r="A16" s="24" t="s">
        <v>245</v>
      </c>
      <c r="B16" s="63" t="s">
        <v>241</v>
      </c>
      <c r="C16" s="26" t="s">
        <v>246</v>
      </c>
      <c r="D16" s="27">
        <v>1176000</v>
      </c>
      <c r="E16" s="64">
        <v>748768.82</v>
      </c>
      <c r="F16" s="65">
        <f t="shared" si="0"/>
        <v>427231.18000000005</v>
      </c>
    </row>
    <row r="17" spans="1:6" ht="33.75">
      <c r="A17" s="24" t="s">
        <v>247</v>
      </c>
      <c r="B17" s="63" t="s">
        <v>241</v>
      </c>
      <c r="C17" s="26" t="s">
        <v>248</v>
      </c>
      <c r="D17" s="27">
        <v>358000</v>
      </c>
      <c r="E17" s="64">
        <v>279917.8</v>
      </c>
      <c r="F17" s="65">
        <f t="shared" si="0"/>
        <v>78082.20000000001</v>
      </c>
    </row>
    <row r="18" spans="1:6" ht="12.75">
      <c r="A18" s="24" t="s">
        <v>249</v>
      </c>
      <c r="B18" s="63" t="s">
        <v>241</v>
      </c>
      <c r="C18" s="26" t="s">
        <v>250</v>
      </c>
      <c r="D18" s="27">
        <v>1549000</v>
      </c>
      <c r="E18" s="64">
        <v>831637.48</v>
      </c>
      <c r="F18" s="65">
        <f t="shared" si="0"/>
        <v>717362.52</v>
      </c>
    </row>
    <row r="19" spans="1:6" ht="12.75">
      <c r="A19" s="24" t="s">
        <v>251</v>
      </c>
      <c r="B19" s="63" t="s">
        <v>241</v>
      </c>
      <c r="C19" s="26" t="s">
        <v>252</v>
      </c>
      <c r="D19" s="27">
        <v>10000</v>
      </c>
      <c r="E19" s="64" t="s">
        <v>47</v>
      </c>
      <c r="F19" s="65">
        <f t="shared" si="0"/>
        <v>10000</v>
      </c>
    </row>
    <row r="20" spans="1:6" ht="22.5">
      <c r="A20" s="24" t="s">
        <v>243</v>
      </c>
      <c r="B20" s="63" t="s">
        <v>241</v>
      </c>
      <c r="C20" s="26" t="s">
        <v>253</v>
      </c>
      <c r="D20" s="27">
        <v>1712000</v>
      </c>
      <c r="E20" s="64">
        <v>1568443.41</v>
      </c>
      <c r="F20" s="65">
        <f t="shared" si="0"/>
        <v>143556.59000000008</v>
      </c>
    </row>
    <row r="21" spans="1:6" ht="33.75">
      <c r="A21" s="24" t="s">
        <v>247</v>
      </c>
      <c r="B21" s="63" t="s">
        <v>241</v>
      </c>
      <c r="C21" s="26" t="s">
        <v>254</v>
      </c>
      <c r="D21" s="27">
        <v>508000</v>
      </c>
      <c r="E21" s="64">
        <v>396005.54</v>
      </c>
      <c r="F21" s="65">
        <f t="shared" si="0"/>
        <v>111994.46000000002</v>
      </c>
    </row>
    <row r="22" spans="1:6" ht="12.75">
      <c r="A22" s="24" t="s">
        <v>225</v>
      </c>
      <c r="B22" s="63" t="s">
        <v>241</v>
      </c>
      <c r="C22" s="26" t="s">
        <v>255</v>
      </c>
      <c r="D22" s="27">
        <v>60000</v>
      </c>
      <c r="E22" s="64">
        <v>60000</v>
      </c>
      <c r="F22" s="65" t="str">
        <f t="shared" si="0"/>
        <v>-</v>
      </c>
    </row>
    <row r="23" spans="1:6" ht="22.5">
      <c r="A23" s="24" t="s">
        <v>243</v>
      </c>
      <c r="B23" s="63" t="s">
        <v>241</v>
      </c>
      <c r="C23" s="26" t="s">
        <v>256</v>
      </c>
      <c r="D23" s="27">
        <v>1447000</v>
      </c>
      <c r="E23" s="64">
        <v>1399291.91</v>
      </c>
      <c r="F23" s="65">
        <f t="shared" si="0"/>
        <v>47708.090000000084</v>
      </c>
    </row>
    <row r="24" spans="1:6" ht="33.75">
      <c r="A24" s="24" t="s">
        <v>247</v>
      </c>
      <c r="B24" s="63" t="s">
        <v>241</v>
      </c>
      <c r="C24" s="26" t="s">
        <v>257</v>
      </c>
      <c r="D24" s="27">
        <v>431644</v>
      </c>
      <c r="E24" s="64">
        <v>388134.01</v>
      </c>
      <c r="F24" s="65">
        <f t="shared" si="0"/>
        <v>43509.98999999999</v>
      </c>
    </row>
    <row r="25" spans="1:6" ht="22.5">
      <c r="A25" s="24" t="s">
        <v>243</v>
      </c>
      <c r="B25" s="63" t="s">
        <v>241</v>
      </c>
      <c r="C25" s="26" t="s">
        <v>258</v>
      </c>
      <c r="D25" s="27">
        <v>22341500</v>
      </c>
      <c r="E25" s="64">
        <v>14996557.48</v>
      </c>
      <c r="F25" s="65">
        <f t="shared" si="0"/>
        <v>7344942.52</v>
      </c>
    </row>
    <row r="26" spans="1:6" ht="33.75">
      <c r="A26" s="24" t="s">
        <v>247</v>
      </c>
      <c r="B26" s="63" t="s">
        <v>241</v>
      </c>
      <c r="C26" s="26" t="s">
        <v>259</v>
      </c>
      <c r="D26" s="27">
        <v>6624832</v>
      </c>
      <c r="E26" s="64">
        <v>4091615.67</v>
      </c>
      <c r="F26" s="65">
        <f t="shared" si="0"/>
        <v>2533216.33</v>
      </c>
    </row>
    <row r="27" spans="1:6" ht="12.75">
      <c r="A27" s="24" t="s">
        <v>249</v>
      </c>
      <c r="B27" s="63" t="s">
        <v>241</v>
      </c>
      <c r="C27" s="26" t="s">
        <v>260</v>
      </c>
      <c r="D27" s="27">
        <v>8505000</v>
      </c>
      <c r="E27" s="64">
        <v>3887243.02</v>
      </c>
      <c r="F27" s="65">
        <f t="shared" si="0"/>
        <v>4617756.98</v>
      </c>
    </row>
    <row r="28" spans="1:6" ht="22.5">
      <c r="A28" s="24" t="s">
        <v>261</v>
      </c>
      <c r="B28" s="63" t="s">
        <v>241</v>
      </c>
      <c r="C28" s="26" t="s">
        <v>262</v>
      </c>
      <c r="D28" s="27">
        <v>350000</v>
      </c>
      <c r="E28" s="64">
        <v>348437.19</v>
      </c>
      <c r="F28" s="65">
        <f t="shared" si="0"/>
        <v>1562.8099999999977</v>
      </c>
    </row>
    <row r="29" spans="1:6" ht="12.75">
      <c r="A29" s="24" t="s">
        <v>263</v>
      </c>
      <c r="B29" s="63" t="s">
        <v>241</v>
      </c>
      <c r="C29" s="26" t="s">
        <v>264</v>
      </c>
      <c r="D29" s="27">
        <v>10000</v>
      </c>
      <c r="E29" s="64">
        <v>8551.6</v>
      </c>
      <c r="F29" s="65">
        <f t="shared" si="0"/>
        <v>1448.3999999999996</v>
      </c>
    </row>
    <row r="30" spans="1:6" ht="12.75">
      <c r="A30" s="24" t="s">
        <v>251</v>
      </c>
      <c r="B30" s="63" t="s">
        <v>241</v>
      </c>
      <c r="C30" s="26" t="s">
        <v>265</v>
      </c>
      <c r="D30" s="27">
        <v>190000</v>
      </c>
      <c r="E30" s="64">
        <v>70367.3</v>
      </c>
      <c r="F30" s="65">
        <f t="shared" si="0"/>
        <v>119632.7</v>
      </c>
    </row>
    <row r="31" spans="1:6" ht="12.75">
      <c r="A31" s="24" t="s">
        <v>266</v>
      </c>
      <c r="B31" s="63" t="s">
        <v>241</v>
      </c>
      <c r="C31" s="26" t="s">
        <v>267</v>
      </c>
      <c r="D31" s="27">
        <v>800000</v>
      </c>
      <c r="E31" s="64">
        <v>800000</v>
      </c>
      <c r="F31" s="65" t="str">
        <f t="shared" si="0"/>
        <v>-</v>
      </c>
    </row>
    <row r="32" spans="1:6" ht="12.75">
      <c r="A32" s="24" t="s">
        <v>268</v>
      </c>
      <c r="B32" s="63" t="s">
        <v>241</v>
      </c>
      <c r="C32" s="26" t="s">
        <v>269</v>
      </c>
      <c r="D32" s="27">
        <v>1000000</v>
      </c>
      <c r="E32" s="64" t="s">
        <v>47</v>
      </c>
      <c r="F32" s="65">
        <f t="shared" si="0"/>
        <v>1000000</v>
      </c>
    </row>
    <row r="33" spans="1:6" ht="12.75">
      <c r="A33" s="24" t="s">
        <v>249</v>
      </c>
      <c r="B33" s="63" t="s">
        <v>241</v>
      </c>
      <c r="C33" s="26" t="s">
        <v>270</v>
      </c>
      <c r="D33" s="27">
        <v>14250000</v>
      </c>
      <c r="E33" s="64">
        <v>3724166.77</v>
      </c>
      <c r="F33" s="65">
        <f t="shared" si="0"/>
        <v>10525833.23</v>
      </c>
    </row>
    <row r="34" spans="1:6" ht="33.75">
      <c r="A34" s="24" t="s">
        <v>271</v>
      </c>
      <c r="B34" s="63" t="s">
        <v>241</v>
      </c>
      <c r="C34" s="26" t="s">
        <v>272</v>
      </c>
      <c r="D34" s="27">
        <v>1800000</v>
      </c>
      <c r="E34" s="64">
        <v>1790500</v>
      </c>
      <c r="F34" s="65">
        <f t="shared" si="0"/>
        <v>9500</v>
      </c>
    </row>
    <row r="35" spans="1:6" ht="12.75">
      <c r="A35" s="24" t="s">
        <v>249</v>
      </c>
      <c r="B35" s="63" t="s">
        <v>241</v>
      </c>
      <c r="C35" s="26" t="s">
        <v>273</v>
      </c>
      <c r="D35" s="27">
        <v>1993000</v>
      </c>
      <c r="E35" s="64">
        <v>847299.5</v>
      </c>
      <c r="F35" s="65">
        <f t="shared" si="0"/>
        <v>1145700.5</v>
      </c>
    </row>
    <row r="36" spans="1:6" ht="12.75">
      <c r="A36" s="24" t="s">
        <v>249</v>
      </c>
      <c r="B36" s="63" t="s">
        <v>241</v>
      </c>
      <c r="C36" s="26" t="s">
        <v>274</v>
      </c>
      <c r="D36" s="27">
        <v>330000</v>
      </c>
      <c r="E36" s="64" t="s">
        <v>47</v>
      </c>
      <c r="F36" s="65">
        <f t="shared" si="0"/>
        <v>330000</v>
      </c>
    </row>
    <row r="37" spans="1:6" ht="12.75">
      <c r="A37" s="24" t="s">
        <v>249</v>
      </c>
      <c r="B37" s="63" t="s">
        <v>241</v>
      </c>
      <c r="C37" s="26" t="s">
        <v>275</v>
      </c>
      <c r="D37" s="27">
        <v>3520</v>
      </c>
      <c r="E37" s="64" t="s">
        <v>47</v>
      </c>
      <c r="F37" s="65">
        <f t="shared" si="0"/>
        <v>3520</v>
      </c>
    </row>
    <row r="38" spans="1:6" ht="22.5">
      <c r="A38" s="24" t="s">
        <v>243</v>
      </c>
      <c r="B38" s="63" t="s">
        <v>241</v>
      </c>
      <c r="C38" s="26" t="s">
        <v>276</v>
      </c>
      <c r="D38" s="27">
        <v>213748</v>
      </c>
      <c r="E38" s="64">
        <v>160200</v>
      </c>
      <c r="F38" s="65">
        <f t="shared" si="0"/>
        <v>53548</v>
      </c>
    </row>
    <row r="39" spans="1:6" ht="33.75">
      <c r="A39" s="24" t="s">
        <v>247</v>
      </c>
      <c r="B39" s="63" t="s">
        <v>241</v>
      </c>
      <c r="C39" s="26" t="s">
        <v>277</v>
      </c>
      <c r="D39" s="27">
        <v>64552</v>
      </c>
      <c r="E39" s="64">
        <v>48380.4</v>
      </c>
      <c r="F39" s="65">
        <f t="shared" si="0"/>
        <v>16171.599999999999</v>
      </c>
    </row>
    <row r="40" spans="1:6" ht="12.75">
      <c r="A40" s="24" t="s">
        <v>249</v>
      </c>
      <c r="B40" s="63" t="s">
        <v>241</v>
      </c>
      <c r="C40" s="26" t="s">
        <v>278</v>
      </c>
      <c r="D40" s="27">
        <v>835700</v>
      </c>
      <c r="E40" s="64">
        <v>695242.67</v>
      </c>
      <c r="F40" s="65">
        <f t="shared" si="0"/>
        <v>140457.32999999996</v>
      </c>
    </row>
    <row r="41" spans="1:6" ht="12.75">
      <c r="A41" s="24" t="s">
        <v>249</v>
      </c>
      <c r="B41" s="63" t="s">
        <v>241</v>
      </c>
      <c r="C41" s="26" t="s">
        <v>279</v>
      </c>
      <c r="D41" s="27">
        <v>1151100</v>
      </c>
      <c r="E41" s="64">
        <v>1145932.87</v>
      </c>
      <c r="F41" s="65">
        <f t="shared" si="0"/>
        <v>5167.129999999888</v>
      </c>
    </row>
    <row r="42" spans="1:6" ht="12.75">
      <c r="A42" s="24" t="s">
        <v>249</v>
      </c>
      <c r="B42" s="63" t="s">
        <v>241</v>
      </c>
      <c r="C42" s="26" t="s">
        <v>280</v>
      </c>
      <c r="D42" s="27">
        <v>1120000</v>
      </c>
      <c r="E42" s="64">
        <v>520550.85</v>
      </c>
      <c r="F42" s="65">
        <f t="shared" si="0"/>
        <v>599449.15</v>
      </c>
    </row>
    <row r="43" spans="1:6" ht="22.5">
      <c r="A43" s="24" t="s">
        <v>281</v>
      </c>
      <c r="B43" s="63" t="s">
        <v>241</v>
      </c>
      <c r="C43" s="26" t="s">
        <v>282</v>
      </c>
      <c r="D43" s="27">
        <v>50000</v>
      </c>
      <c r="E43" s="64" t="s">
        <v>47</v>
      </c>
      <c r="F43" s="65">
        <f t="shared" si="0"/>
        <v>50000</v>
      </c>
    </row>
    <row r="44" spans="1:6" ht="12.75">
      <c r="A44" s="24" t="s">
        <v>249</v>
      </c>
      <c r="B44" s="63" t="s">
        <v>241</v>
      </c>
      <c r="C44" s="26" t="s">
        <v>283</v>
      </c>
      <c r="D44" s="27">
        <v>44984900</v>
      </c>
      <c r="E44" s="64">
        <v>34028835.14</v>
      </c>
      <c r="F44" s="65">
        <f t="shared" si="0"/>
        <v>10956064.86</v>
      </c>
    </row>
    <row r="45" spans="1:6" ht="12.75">
      <c r="A45" s="24" t="s">
        <v>249</v>
      </c>
      <c r="B45" s="63" t="s">
        <v>241</v>
      </c>
      <c r="C45" s="26" t="s">
        <v>284</v>
      </c>
      <c r="D45" s="27">
        <v>918300</v>
      </c>
      <c r="E45" s="64">
        <v>873772.02</v>
      </c>
      <c r="F45" s="65">
        <f t="shared" si="0"/>
        <v>44527.97999999998</v>
      </c>
    </row>
    <row r="46" spans="1:6" ht="12.75">
      <c r="A46" s="24" t="s">
        <v>249</v>
      </c>
      <c r="B46" s="63" t="s">
        <v>241</v>
      </c>
      <c r="C46" s="26" t="s">
        <v>285</v>
      </c>
      <c r="D46" s="27">
        <v>1710500</v>
      </c>
      <c r="E46" s="64">
        <v>122759.99</v>
      </c>
      <c r="F46" s="65">
        <f t="shared" si="0"/>
        <v>1587740.01</v>
      </c>
    </row>
    <row r="47" spans="1:6" ht="22.5">
      <c r="A47" s="24" t="s">
        <v>281</v>
      </c>
      <c r="B47" s="63" t="s">
        <v>241</v>
      </c>
      <c r="C47" s="26" t="s">
        <v>286</v>
      </c>
      <c r="D47" s="27">
        <v>2279500</v>
      </c>
      <c r="E47" s="64">
        <v>2276450.98</v>
      </c>
      <c r="F47" s="65">
        <f aca="true" t="shared" si="1" ref="F47:F78">IF(OR(D47="-",IF(E47="-",0,E47)&gt;=IF(D47="-",0,D47)),"-",IF(D47="-",0,D47)-IF(E47="-",0,E47))</f>
        <v>3049.0200000000186</v>
      </c>
    </row>
    <row r="48" spans="1:6" ht="12.75">
      <c r="A48" s="24" t="s">
        <v>249</v>
      </c>
      <c r="B48" s="63" t="s">
        <v>241</v>
      </c>
      <c r="C48" s="26" t="s">
        <v>287</v>
      </c>
      <c r="D48" s="27">
        <v>900000</v>
      </c>
      <c r="E48" s="64">
        <v>124000</v>
      </c>
      <c r="F48" s="65">
        <f t="shared" si="1"/>
        <v>776000</v>
      </c>
    </row>
    <row r="49" spans="1:6" ht="12.75">
      <c r="A49" s="24" t="s">
        <v>249</v>
      </c>
      <c r="B49" s="63" t="s">
        <v>241</v>
      </c>
      <c r="C49" s="26" t="s">
        <v>288</v>
      </c>
      <c r="D49" s="27">
        <v>2300000</v>
      </c>
      <c r="E49" s="64" t="s">
        <v>47</v>
      </c>
      <c r="F49" s="65">
        <f t="shared" si="1"/>
        <v>2300000</v>
      </c>
    </row>
    <row r="50" spans="1:6" ht="12.75">
      <c r="A50" s="24" t="s">
        <v>249</v>
      </c>
      <c r="B50" s="63" t="s">
        <v>241</v>
      </c>
      <c r="C50" s="26" t="s">
        <v>289</v>
      </c>
      <c r="D50" s="27">
        <v>1400000</v>
      </c>
      <c r="E50" s="64" t="s">
        <v>47</v>
      </c>
      <c r="F50" s="65">
        <f t="shared" si="1"/>
        <v>1400000</v>
      </c>
    </row>
    <row r="51" spans="1:6" ht="12.75">
      <c r="A51" s="24" t="s">
        <v>249</v>
      </c>
      <c r="B51" s="63" t="s">
        <v>241</v>
      </c>
      <c r="C51" s="26" t="s">
        <v>290</v>
      </c>
      <c r="D51" s="27">
        <v>2800000</v>
      </c>
      <c r="E51" s="64">
        <v>1515990</v>
      </c>
      <c r="F51" s="65">
        <f t="shared" si="1"/>
        <v>1284010</v>
      </c>
    </row>
    <row r="52" spans="1:6" ht="12.75">
      <c r="A52" s="24" t="s">
        <v>249</v>
      </c>
      <c r="B52" s="63" t="s">
        <v>241</v>
      </c>
      <c r="C52" s="26" t="s">
        <v>291</v>
      </c>
      <c r="D52" s="27">
        <v>2420000</v>
      </c>
      <c r="E52" s="64">
        <v>1337077.05</v>
      </c>
      <c r="F52" s="65">
        <f t="shared" si="1"/>
        <v>1082922.95</v>
      </c>
    </row>
    <row r="53" spans="1:6" ht="12.75">
      <c r="A53" s="24" t="s">
        <v>249</v>
      </c>
      <c r="B53" s="63" t="s">
        <v>241</v>
      </c>
      <c r="C53" s="26" t="s">
        <v>292</v>
      </c>
      <c r="D53" s="27">
        <v>62900000</v>
      </c>
      <c r="E53" s="64">
        <v>50544853.51</v>
      </c>
      <c r="F53" s="65">
        <f t="shared" si="1"/>
        <v>12355146.490000002</v>
      </c>
    </row>
    <row r="54" spans="1:6" ht="45">
      <c r="A54" s="24" t="s">
        <v>293</v>
      </c>
      <c r="B54" s="63" t="s">
        <v>241</v>
      </c>
      <c r="C54" s="26" t="s">
        <v>294</v>
      </c>
      <c r="D54" s="27">
        <v>16700000</v>
      </c>
      <c r="E54" s="64">
        <v>5311994.83</v>
      </c>
      <c r="F54" s="65">
        <f t="shared" si="1"/>
        <v>11388005.17</v>
      </c>
    </row>
    <row r="55" spans="1:6" ht="12.75">
      <c r="A55" s="24" t="s">
        <v>249</v>
      </c>
      <c r="B55" s="63" t="s">
        <v>241</v>
      </c>
      <c r="C55" s="26" t="s">
        <v>295</v>
      </c>
      <c r="D55" s="27">
        <v>889000</v>
      </c>
      <c r="E55" s="64">
        <v>495912.44</v>
      </c>
      <c r="F55" s="65">
        <f t="shared" si="1"/>
        <v>393087.56</v>
      </c>
    </row>
    <row r="56" spans="1:6" ht="33.75">
      <c r="A56" s="24" t="s">
        <v>296</v>
      </c>
      <c r="B56" s="63" t="s">
        <v>241</v>
      </c>
      <c r="C56" s="26" t="s">
        <v>297</v>
      </c>
      <c r="D56" s="27">
        <v>6500000</v>
      </c>
      <c r="E56" s="64" t="s">
        <v>47</v>
      </c>
      <c r="F56" s="65">
        <f t="shared" si="1"/>
        <v>6500000</v>
      </c>
    </row>
    <row r="57" spans="1:6" ht="33.75">
      <c r="A57" s="24" t="s">
        <v>296</v>
      </c>
      <c r="B57" s="63" t="s">
        <v>241</v>
      </c>
      <c r="C57" s="26" t="s">
        <v>298</v>
      </c>
      <c r="D57" s="27">
        <v>69550000</v>
      </c>
      <c r="E57" s="64">
        <v>8930619.86</v>
      </c>
      <c r="F57" s="65">
        <f t="shared" si="1"/>
        <v>60619380.14</v>
      </c>
    </row>
    <row r="58" spans="1:6" ht="12.75">
      <c r="A58" s="24" t="s">
        <v>249</v>
      </c>
      <c r="B58" s="63" t="s">
        <v>241</v>
      </c>
      <c r="C58" s="26" t="s">
        <v>299</v>
      </c>
      <c r="D58" s="27">
        <v>42880000</v>
      </c>
      <c r="E58" s="64">
        <v>25330945.97</v>
      </c>
      <c r="F58" s="65">
        <f t="shared" si="1"/>
        <v>17549054.03</v>
      </c>
    </row>
    <row r="59" spans="1:6" ht="12.75">
      <c r="A59" s="24" t="s">
        <v>249</v>
      </c>
      <c r="B59" s="63" t="s">
        <v>241</v>
      </c>
      <c r="C59" s="26" t="s">
        <v>300</v>
      </c>
      <c r="D59" s="27">
        <v>2689000</v>
      </c>
      <c r="E59" s="64">
        <v>1459807.85</v>
      </c>
      <c r="F59" s="65">
        <f t="shared" si="1"/>
        <v>1229192.15</v>
      </c>
    </row>
    <row r="60" spans="1:6" ht="33.75">
      <c r="A60" s="24" t="s">
        <v>296</v>
      </c>
      <c r="B60" s="63" t="s">
        <v>241</v>
      </c>
      <c r="C60" s="26" t="s">
        <v>301</v>
      </c>
      <c r="D60" s="27">
        <v>5576000</v>
      </c>
      <c r="E60" s="64">
        <v>365093.46</v>
      </c>
      <c r="F60" s="65">
        <f t="shared" si="1"/>
        <v>5210906.54</v>
      </c>
    </row>
    <row r="61" spans="1:6" ht="12.75">
      <c r="A61" s="24" t="s">
        <v>249</v>
      </c>
      <c r="B61" s="63" t="s">
        <v>241</v>
      </c>
      <c r="C61" s="26" t="s">
        <v>302</v>
      </c>
      <c r="D61" s="27">
        <v>2950000</v>
      </c>
      <c r="E61" s="64">
        <v>1262199.37</v>
      </c>
      <c r="F61" s="65">
        <f t="shared" si="1"/>
        <v>1687800.63</v>
      </c>
    </row>
    <row r="62" spans="1:6" ht="33.75">
      <c r="A62" s="24" t="s">
        <v>271</v>
      </c>
      <c r="B62" s="63" t="s">
        <v>241</v>
      </c>
      <c r="C62" s="26" t="s">
        <v>303</v>
      </c>
      <c r="D62" s="27">
        <v>3750000</v>
      </c>
      <c r="E62" s="64">
        <v>1001372.83</v>
      </c>
      <c r="F62" s="65">
        <f t="shared" si="1"/>
        <v>2748627.17</v>
      </c>
    </row>
    <row r="63" spans="1:6" ht="12.75">
      <c r="A63" s="24" t="s">
        <v>249</v>
      </c>
      <c r="B63" s="63" t="s">
        <v>241</v>
      </c>
      <c r="C63" s="26" t="s">
        <v>304</v>
      </c>
      <c r="D63" s="27">
        <v>3400000</v>
      </c>
      <c r="E63" s="64">
        <v>1461990.84</v>
      </c>
      <c r="F63" s="65">
        <f t="shared" si="1"/>
        <v>1938009.16</v>
      </c>
    </row>
    <row r="64" spans="1:6" ht="12.75">
      <c r="A64" s="24" t="s">
        <v>249</v>
      </c>
      <c r="B64" s="63" t="s">
        <v>241</v>
      </c>
      <c r="C64" s="26" t="s">
        <v>305</v>
      </c>
      <c r="D64" s="27">
        <v>200000</v>
      </c>
      <c r="E64" s="64" t="s">
        <v>47</v>
      </c>
      <c r="F64" s="65">
        <f t="shared" si="1"/>
        <v>200000</v>
      </c>
    </row>
    <row r="65" spans="1:6" ht="12.75">
      <c r="A65" s="24" t="s">
        <v>249</v>
      </c>
      <c r="B65" s="63" t="s">
        <v>241</v>
      </c>
      <c r="C65" s="26" t="s">
        <v>306</v>
      </c>
      <c r="D65" s="27">
        <v>8633200</v>
      </c>
      <c r="E65" s="64">
        <v>2768859.07</v>
      </c>
      <c r="F65" s="65">
        <f t="shared" si="1"/>
        <v>5864340.93</v>
      </c>
    </row>
    <row r="66" spans="1:6" ht="45">
      <c r="A66" s="24" t="s">
        <v>307</v>
      </c>
      <c r="B66" s="63" t="s">
        <v>241</v>
      </c>
      <c r="C66" s="26" t="s">
        <v>308</v>
      </c>
      <c r="D66" s="27">
        <v>560000</v>
      </c>
      <c r="E66" s="64">
        <v>266666.64</v>
      </c>
      <c r="F66" s="65">
        <f t="shared" si="1"/>
        <v>293333.36</v>
      </c>
    </row>
    <row r="67" spans="1:6" ht="12.75">
      <c r="A67" s="24" t="s">
        <v>249</v>
      </c>
      <c r="B67" s="63" t="s">
        <v>241</v>
      </c>
      <c r="C67" s="26" t="s">
        <v>309</v>
      </c>
      <c r="D67" s="27">
        <v>99897800</v>
      </c>
      <c r="E67" s="64">
        <v>78599818.3</v>
      </c>
      <c r="F67" s="65">
        <f t="shared" si="1"/>
        <v>21297981.700000003</v>
      </c>
    </row>
    <row r="68" spans="1:6" ht="22.5">
      <c r="A68" s="24" t="s">
        <v>281</v>
      </c>
      <c r="B68" s="63" t="s">
        <v>241</v>
      </c>
      <c r="C68" s="26" t="s">
        <v>310</v>
      </c>
      <c r="D68" s="27">
        <v>2125200</v>
      </c>
      <c r="E68" s="64">
        <v>2074800</v>
      </c>
      <c r="F68" s="65">
        <f t="shared" si="1"/>
        <v>50400</v>
      </c>
    </row>
    <row r="69" spans="1:6" ht="12.75">
      <c r="A69" s="24" t="s">
        <v>249</v>
      </c>
      <c r="B69" s="63" t="s">
        <v>241</v>
      </c>
      <c r="C69" s="26" t="s">
        <v>311</v>
      </c>
      <c r="D69" s="27">
        <v>419900</v>
      </c>
      <c r="E69" s="64">
        <v>143750</v>
      </c>
      <c r="F69" s="65">
        <f t="shared" si="1"/>
        <v>276150</v>
      </c>
    </row>
    <row r="70" spans="1:6" ht="12.75">
      <c r="A70" s="24" t="s">
        <v>249</v>
      </c>
      <c r="B70" s="63" t="s">
        <v>241</v>
      </c>
      <c r="C70" s="26" t="s">
        <v>312</v>
      </c>
      <c r="D70" s="27">
        <v>11550000</v>
      </c>
      <c r="E70" s="64">
        <v>10518924.78</v>
      </c>
      <c r="F70" s="65">
        <f t="shared" si="1"/>
        <v>1031075.2200000007</v>
      </c>
    </row>
    <row r="71" spans="1:6" ht="12.75">
      <c r="A71" s="24" t="s">
        <v>249</v>
      </c>
      <c r="B71" s="63" t="s">
        <v>241</v>
      </c>
      <c r="C71" s="26" t="s">
        <v>313</v>
      </c>
      <c r="D71" s="27">
        <v>147000</v>
      </c>
      <c r="E71" s="64">
        <v>38840</v>
      </c>
      <c r="F71" s="65">
        <f t="shared" si="1"/>
        <v>108160</v>
      </c>
    </row>
    <row r="72" spans="1:6" ht="12.75">
      <c r="A72" s="24" t="s">
        <v>249</v>
      </c>
      <c r="B72" s="63" t="s">
        <v>241</v>
      </c>
      <c r="C72" s="26" t="s">
        <v>314</v>
      </c>
      <c r="D72" s="27">
        <v>250000</v>
      </c>
      <c r="E72" s="64">
        <v>38263</v>
      </c>
      <c r="F72" s="65">
        <f t="shared" si="1"/>
        <v>211737</v>
      </c>
    </row>
    <row r="73" spans="1:6" ht="12.75">
      <c r="A73" s="24" t="s">
        <v>315</v>
      </c>
      <c r="B73" s="63" t="s">
        <v>241</v>
      </c>
      <c r="C73" s="26" t="s">
        <v>316</v>
      </c>
      <c r="D73" s="27">
        <v>8944775</v>
      </c>
      <c r="E73" s="64">
        <v>8567686.53</v>
      </c>
      <c r="F73" s="65">
        <f t="shared" si="1"/>
        <v>377088.47000000067</v>
      </c>
    </row>
    <row r="74" spans="1:6" ht="33.75">
      <c r="A74" s="24" t="s">
        <v>317</v>
      </c>
      <c r="B74" s="63" t="s">
        <v>241</v>
      </c>
      <c r="C74" s="26" t="s">
        <v>318</v>
      </c>
      <c r="D74" s="27">
        <v>2584525</v>
      </c>
      <c r="E74" s="64">
        <v>2147183.74</v>
      </c>
      <c r="F74" s="65">
        <f t="shared" si="1"/>
        <v>437341.2599999998</v>
      </c>
    </row>
    <row r="75" spans="1:6" ht="12.75">
      <c r="A75" s="24" t="s">
        <v>249</v>
      </c>
      <c r="B75" s="63" t="s">
        <v>241</v>
      </c>
      <c r="C75" s="26" t="s">
        <v>319</v>
      </c>
      <c r="D75" s="27">
        <v>7278000</v>
      </c>
      <c r="E75" s="64">
        <v>3703853.61</v>
      </c>
      <c r="F75" s="65">
        <f t="shared" si="1"/>
        <v>3574146.39</v>
      </c>
    </row>
    <row r="76" spans="1:6" ht="22.5">
      <c r="A76" s="24" t="s">
        <v>261</v>
      </c>
      <c r="B76" s="63" t="s">
        <v>241</v>
      </c>
      <c r="C76" s="26" t="s">
        <v>320</v>
      </c>
      <c r="D76" s="27">
        <v>5000</v>
      </c>
      <c r="E76" s="64">
        <v>2000</v>
      </c>
      <c r="F76" s="65">
        <f t="shared" si="1"/>
        <v>3000</v>
      </c>
    </row>
    <row r="77" spans="1:6" ht="12.75">
      <c r="A77" s="24" t="s">
        <v>263</v>
      </c>
      <c r="B77" s="63" t="s">
        <v>241</v>
      </c>
      <c r="C77" s="26" t="s">
        <v>321</v>
      </c>
      <c r="D77" s="27">
        <v>50000</v>
      </c>
      <c r="E77" s="64">
        <v>4642.4</v>
      </c>
      <c r="F77" s="65">
        <f t="shared" si="1"/>
        <v>45357.6</v>
      </c>
    </row>
    <row r="78" spans="1:6" ht="12.75">
      <c r="A78" s="24" t="s">
        <v>249</v>
      </c>
      <c r="B78" s="63" t="s">
        <v>241</v>
      </c>
      <c r="C78" s="26" t="s">
        <v>322</v>
      </c>
      <c r="D78" s="27">
        <v>4560000</v>
      </c>
      <c r="E78" s="64">
        <v>2667823.75</v>
      </c>
      <c r="F78" s="65">
        <f t="shared" si="1"/>
        <v>1892176.25</v>
      </c>
    </row>
    <row r="79" spans="1:6" ht="12.75">
      <c r="A79" s="24" t="s">
        <v>315</v>
      </c>
      <c r="B79" s="63" t="s">
        <v>241</v>
      </c>
      <c r="C79" s="26" t="s">
        <v>323</v>
      </c>
      <c r="D79" s="27">
        <v>8910450</v>
      </c>
      <c r="E79" s="64">
        <v>4649957.5</v>
      </c>
      <c r="F79" s="65">
        <f aca="true" t="shared" si="2" ref="F79:F96">IF(OR(D79="-",IF(E79="-",0,E79)&gt;=IF(D79="-",0,D79)),"-",IF(D79="-",0,D79)-IF(E79="-",0,E79))</f>
        <v>4260492.5</v>
      </c>
    </row>
    <row r="80" spans="1:6" ht="33.75">
      <c r="A80" s="24" t="s">
        <v>317</v>
      </c>
      <c r="B80" s="63" t="s">
        <v>241</v>
      </c>
      <c r="C80" s="26" t="s">
        <v>324</v>
      </c>
      <c r="D80" s="27">
        <v>2690950</v>
      </c>
      <c r="E80" s="64">
        <v>1616654.56</v>
      </c>
      <c r="F80" s="65">
        <f t="shared" si="2"/>
        <v>1074295.44</v>
      </c>
    </row>
    <row r="81" spans="1:6" ht="12.75">
      <c r="A81" s="24" t="s">
        <v>315</v>
      </c>
      <c r="B81" s="63" t="s">
        <v>241</v>
      </c>
      <c r="C81" s="26" t="s">
        <v>325</v>
      </c>
      <c r="D81" s="27">
        <v>647625</v>
      </c>
      <c r="E81" s="64">
        <v>641383.43</v>
      </c>
      <c r="F81" s="65">
        <f t="shared" si="2"/>
        <v>6241.569999999949</v>
      </c>
    </row>
    <row r="82" spans="1:6" ht="33.75">
      <c r="A82" s="24" t="s">
        <v>317</v>
      </c>
      <c r="B82" s="63" t="s">
        <v>241</v>
      </c>
      <c r="C82" s="26" t="s">
        <v>326</v>
      </c>
      <c r="D82" s="27">
        <v>195175</v>
      </c>
      <c r="E82" s="64">
        <v>169114.63</v>
      </c>
      <c r="F82" s="65">
        <f t="shared" si="2"/>
        <v>26060.369999999995</v>
      </c>
    </row>
    <row r="83" spans="1:6" ht="12.75">
      <c r="A83" s="24" t="s">
        <v>249</v>
      </c>
      <c r="B83" s="63" t="s">
        <v>241</v>
      </c>
      <c r="C83" s="26" t="s">
        <v>327</v>
      </c>
      <c r="D83" s="27">
        <v>240000</v>
      </c>
      <c r="E83" s="64">
        <v>94287.71</v>
      </c>
      <c r="F83" s="65">
        <f t="shared" si="2"/>
        <v>145712.28999999998</v>
      </c>
    </row>
    <row r="84" spans="1:6" ht="12.75">
      <c r="A84" s="24" t="s">
        <v>249</v>
      </c>
      <c r="B84" s="63" t="s">
        <v>241</v>
      </c>
      <c r="C84" s="26" t="s">
        <v>328</v>
      </c>
      <c r="D84" s="27">
        <v>400000</v>
      </c>
      <c r="E84" s="64">
        <v>155351.71</v>
      </c>
      <c r="F84" s="65">
        <f t="shared" si="2"/>
        <v>244648.29</v>
      </c>
    </row>
    <row r="85" spans="1:6" ht="12.75">
      <c r="A85" s="24" t="s">
        <v>315</v>
      </c>
      <c r="B85" s="63" t="s">
        <v>241</v>
      </c>
      <c r="C85" s="26" t="s">
        <v>329</v>
      </c>
      <c r="D85" s="27">
        <v>763750</v>
      </c>
      <c r="E85" s="64">
        <v>379591.27</v>
      </c>
      <c r="F85" s="65">
        <f t="shared" si="2"/>
        <v>384158.73</v>
      </c>
    </row>
    <row r="86" spans="1:6" ht="33.75">
      <c r="A86" s="24" t="s">
        <v>317</v>
      </c>
      <c r="B86" s="63" t="s">
        <v>241</v>
      </c>
      <c r="C86" s="26" t="s">
        <v>330</v>
      </c>
      <c r="D86" s="27">
        <v>230650</v>
      </c>
      <c r="E86" s="64">
        <v>129194.51</v>
      </c>
      <c r="F86" s="65">
        <f t="shared" si="2"/>
        <v>101455.49</v>
      </c>
    </row>
    <row r="87" spans="1:6" ht="12.75">
      <c r="A87" s="24" t="s">
        <v>331</v>
      </c>
      <c r="B87" s="63" t="s">
        <v>241</v>
      </c>
      <c r="C87" s="26" t="s">
        <v>332</v>
      </c>
      <c r="D87" s="27">
        <v>1190000</v>
      </c>
      <c r="E87" s="64">
        <v>863069.85</v>
      </c>
      <c r="F87" s="65">
        <f t="shared" si="2"/>
        <v>326930.15</v>
      </c>
    </row>
    <row r="88" spans="1:6" ht="22.5">
      <c r="A88" s="24" t="s">
        <v>333</v>
      </c>
      <c r="B88" s="63" t="s">
        <v>241</v>
      </c>
      <c r="C88" s="26" t="s">
        <v>334</v>
      </c>
      <c r="D88" s="27">
        <v>4850000</v>
      </c>
      <c r="E88" s="64">
        <v>4097000</v>
      </c>
      <c r="F88" s="65">
        <f t="shared" si="2"/>
        <v>753000</v>
      </c>
    </row>
    <row r="89" spans="1:6" ht="12.75">
      <c r="A89" s="24" t="s">
        <v>249</v>
      </c>
      <c r="B89" s="63" t="s">
        <v>241</v>
      </c>
      <c r="C89" s="26" t="s">
        <v>335</v>
      </c>
      <c r="D89" s="27">
        <v>2000000</v>
      </c>
      <c r="E89" s="64">
        <v>1001056</v>
      </c>
      <c r="F89" s="65">
        <f t="shared" si="2"/>
        <v>998944</v>
      </c>
    </row>
    <row r="90" spans="1:6" ht="12.75">
      <c r="A90" s="24" t="s">
        <v>249</v>
      </c>
      <c r="B90" s="63" t="s">
        <v>241</v>
      </c>
      <c r="C90" s="26" t="s">
        <v>336</v>
      </c>
      <c r="D90" s="27">
        <v>200000</v>
      </c>
      <c r="E90" s="64">
        <v>98217</v>
      </c>
      <c r="F90" s="65">
        <f t="shared" si="2"/>
        <v>101783</v>
      </c>
    </row>
    <row r="91" spans="1:6" ht="12.75">
      <c r="A91" s="24" t="s">
        <v>249</v>
      </c>
      <c r="B91" s="63" t="s">
        <v>241</v>
      </c>
      <c r="C91" s="26" t="s">
        <v>337</v>
      </c>
      <c r="D91" s="27">
        <v>1757840</v>
      </c>
      <c r="E91" s="64" t="s">
        <v>47</v>
      </c>
      <c r="F91" s="65">
        <f t="shared" si="2"/>
        <v>1757840</v>
      </c>
    </row>
    <row r="92" spans="1:6" ht="12.75">
      <c r="A92" s="24" t="s">
        <v>249</v>
      </c>
      <c r="B92" s="63" t="s">
        <v>241</v>
      </c>
      <c r="C92" s="26" t="s">
        <v>338</v>
      </c>
      <c r="D92" s="27">
        <v>2060000</v>
      </c>
      <c r="E92" s="64">
        <v>741660.6</v>
      </c>
      <c r="F92" s="65">
        <f t="shared" si="2"/>
        <v>1318339.4</v>
      </c>
    </row>
    <row r="93" spans="1:6" ht="33.75">
      <c r="A93" s="24" t="s">
        <v>271</v>
      </c>
      <c r="B93" s="63" t="s">
        <v>241</v>
      </c>
      <c r="C93" s="26" t="s">
        <v>339</v>
      </c>
      <c r="D93" s="27">
        <v>7000000</v>
      </c>
      <c r="E93" s="64">
        <v>6785000</v>
      </c>
      <c r="F93" s="65">
        <f t="shared" si="2"/>
        <v>215000</v>
      </c>
    </row>
    <row r="94" spans="1:6" ht="33.75">
      <c r="A94" s="24" t="s">
        <v>296</v>
      </c>
      <c r="B94" s="63" t="s">
        <v>241</v>
      </c>
      <c r="C94" s="26" t="s">
        <v>340</v>
      </c>
      <c r="D94" s="27">
        <v>1790000</v>
      </c>
      <c r="E94" s="64">
        <v>118458</v>
      </c>
      <c r="F94" s="65">
        <f t="shared" si="2"/>
        <v>1671542</v>
      </c>
    </row>
    <row r="95" spans="1:6" ht="33.75">
      <c r="A95" s="24" t="s">
        <v>296</v>
      </c>
      <c r="B95" s="63" t="s">
        <v>241</v>
      </c>
      <c r="C95" s="26" t="s">
        <v>341</v>
      </c>
      <c r="D95" s="27">
        <v>138000000</v>
      </c>
      <c r="E95" s="64" t="s">
        <v>47</v>
      </c>
      <c r="F95" s="65">
        <f t="shared" si="2"/>
        <v>138000000</v>
      </c>
    </row>
    <row r="96" spans="1:6" ht="12.75">
      <c r="A96" s="24" t="s">
        <v>249</v>
      </c>
      <c r="B96" s="63" t="s">
        <v>241</v>
      </c>
      <c r="C96" s="26" t="s">
        <v>342</v>
      </c>
      <c r="D96" s="27">
        <v>400000</v>
      </c>
      <c r="E96" s="64">
        <v>274500</v>
      </c>
      <c r="F96" s="65">
        <f t="shared" si="2"/>
        <v>125500</v>
      </c>
    </row>
    <row r="97" spans="1:6" ht="9" customHeight="1">
      <c r="A97" s="66"/>
      <c r="B97" s="67"/>
      <c r="C97" s="68"/>
      <c r="D97" s="69"/>
      <c r="E97" s="67"/>
      <c r="F97" s="67"/>
    </row>
    <row r="98" spans="1:6" ht="13.5" customHeight="1">
      <c r="A98" s="70" t="s">
        <v>343</v>
      </c>
      <c r="B98" s="71" t="s">
        <v>344</v>
      </c>
      <c r="C98" s="72" t="s">
        <v>242</v>
      </c>
      <c r="D98" s="73">
        <v>-318862800</v>
      </c>
      <c r="E98" s="73">
        <v>-17233614.17</v>
      </c>
      <c r="F98" s="74" t="s">
        <v>345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346</v>
      </c>
      <c r="B1" s="118"/>
      <c r="C1" s="118"/>
      <c r="D1" s="118"/>
      <c r="E1" s="118"/>
      <c r="F1" s="118"/>
    </row>
    <row r="2" spans="1:6" ht="12.75" customHeight="1">
      <c r="A2" s="94" t="s">
        <v>347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348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349</v>
      </c>
      <c r="B12" s="77" t="s">
        <v>350</v>
      </c>
      <c r="C12" s="78" t="s">
        <v>242</v>
      </c>
      <c r="D12" s="79" t="s">
        <v>47</v>
      </c>
      <c r="E12" s="79">
        <v>17233614.17</v>
      </c>
      <c r="F12" s="80" t="s">
        <v>242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351</v>
      </c>
      <c r="B14" s="86" t="s">
        <v>352</v>
      </c>
      <c r="C14" s="87" t="s">
        <v>242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353</v>
      </c>
      <c r="B15" s="82"/>
      <c r="C15" s="83"/>
      <c r="D15" s="84"/>
      <c r="E15" s="84"/>
      <c r="F15" s="85"/>
    </row>
    <row r="16" spans="1:6" ht="12.75">
      <c r="A16" s="51" t="s">
        <v>354</v>
      </c>
      <c r="B16" s="86" t="s">
        <v>355</v>
      </c>
      <c r="C16" s="87" t="s">
        <v>242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353</v>
      </c>
      <c r="B17" s="82"/>
      <c r="C17" s="83"/>
      <c r="D17" s="84"/>
      <c r="E17" s="84"/>
      <c r="F17" s="85"/>
    </row>
    <row r="18" spans="1:6" ht="12.75">
      <c r="A18" s="76" t="s">
        <v>356</v>
      </c>
      <c r="B18" s="77" t="s">
        <v>357</v>
      </c>
      <c r="C18" s="78" t="s">
        <v>358</v>
      </c>
      <c r="D18" s="79" t="s">
        <v>47</v>
      </c>
      <c r="E18" s="79">
        <v>17233614.17</v>
      </c>
      <c r="F18" s="80" t="s">
        <v>47</v>
      </c>
    </row>
    <row r="19" spans="1:6" ht="22.5">
      <c r="A19" s="76" t="s">
        <v>359</v>
      </c>
      <c r="B19" s="77" t="s">
        <v>357</v>
      </c>
      <c r="C19" s="78" t="s">
        <v>360</v>
      </c>
      <c r="D19" s="79" t="s">
        <v>47</v>
      </c>
      <c r="E19" s="79">
        <v>17233614.17</v>
      </c>
      <c r="F19" s="80" t="s">
        <v>47</v>
      </c>
    </row>
    <row r="20" spans="1:6" ht="12.75">
      <c r="A20" s="76" t="s">
        <v>361</v>
      </c>
      <c r="B20" s="77" t="s">
        <v>362</v>
      </c>
      <c r="C20" s="78" t="s">
        <v>363</v>
      </c>
      <c r="D20" s="79">
        <v>-6808500</v>
      </c>
      <c r="E20" s="79">
        <v>-293079291.71</v>
      </c>
      <c r="F20" s="80" t="s">
        <v>345</v>
      </c>
    </row>
    <row r="21" spans="1:6" ht="22.5">
      <c r="A21" s="24" t="s">
        <v>364</v>
      </c>
      <c r="B21" s="25" t="s">
        <v>362</v>
      </c>
      <c r="C21" s="88" t="s">
        <v>365</v>
      </c>
      <c r="D21" s="27">
        <v>-6808500</v>
      </c>
      <c r="E21" s="27">
        <v>-293079291.71</v>
      </c>
      <c r="F21" s="65" t="s">
        <v>345</v>
      </c>
    </row>
    <row r="22" spans="1:6" ht="12.75">
      <c r="A22" s="76" t="s">
        <v>366</v>
      </c>
      <c r="B22" s="77" t="s">
        <v>367</v>
      </c>
      <c r="C22" s="78" t="s">
        <v>368</v>
      </c>
      <c r="D22" s="79">
        <v>6808500</v>
      </c>
      <c r="E22" s="79">
        <v>310312905.88</v>
      </c>
      <c r="F22" s="80" t="s">
        <v>345</v>
      </c>
    </row>
    <row r="23" spans="1:6" ht="22.5">
      <c r="A23" s="24" t="s">
        <v>369</v>
      </c>
      <c r="B23" s="25" t="s">
        <v>367</v>
      </c>
      <c r="C23" s="88" t="s">
        <v>370</v>
      </c>
      <c r="D23" s="27">
        <v>6808500</v>
      </c>
      <c r="E23" s="27">
        <v>310312905.88</v>
      </c>
      <c r="F23" s="65" t="s">
        <v>345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371</v>
      </c>
      <c r="B1" t="s">
        <v>372</v>
      </c>
    </row>
    <row r="2" spans="1:2" ht="12.75">
      <c r="A2" t="s">
        <v>373</v>
      </c>
      <c r="B2" t="s">
        <v>374</v>
      </c>
    </row>
    <row r="3" spans="1:2" ht="12.75">
      <c r="A3" t="s">
        <v>375</v>
      </c>
      <c r="B3" t="s">
        <v>6</v>
      </c>
    </row>
    <row r="4" spans="1:2" ht="12.75">
      <c r="A4" t="s">
        <v>376</v>
      </c>
      <c r="B4" t="s">
        <v>377</v>
      </c>
    </row>
    <row r="5" spans="1:2" ht="12.75">
      <c r="A5" t="s">
        <v>378</v>
      </c>
      <c r="B5" t="s">
        <v>379</v>
      </c>
    </row>
    <row r="6" spans="1:2" ht="12.75">
      <c r="A6" t="s">
        <v>380</v>
      </c>
      <c r="B6" t="s">
        <v>372</v>
      </c>
    </row>
    <row r="7" spans="1:2" ht="12.75">
      <c r="A7" t="s">
        <v>381</v>
      </c>
    </row>
    <row r="8" spans="1:2" ht="12.75">
      <c r="A8" t="s">
        <v>383</v>
      </c>
    </row>
    <row r="9" spans="1:2" ht="12.75">
      <c r="A9" t="s">
        <v>384</v>
      </c>
      <c r="B9" t="s">
        <v>385</v>
      </c>
    </row>
    <row r="10" spans="1:2" ht="12.75">
      <c r="A10" t="s">
        <v>386</v>
      </c>
      <c r="B10" t="s">
        <v>387</v>
      </c>
    </row>
    <row r="11" spans="1:2" ht="12.75">
      <c r="A11" t="s">
        <v>388</v>
      </c>
      <c r="B11" t="s">
        <v>379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АЦК</dc:creator>
  <cp:keywords/>
  <dc:description>POI HSSF rep:2.48.0.194</dc:description>
  <cp:lastModifiedBy>Светлана</cp:lastModifiedBy>
  <dcterms:created xsi:type="dcterms:W3CDTF">2019-11-27T08:07:32Z</dcterms:created>
  <dcterms:modified xsi:type="dcterms:W3CDTF">2019-11-27T08:19:48Z</dcterms:modified>
  <cp:category/>
  <cp:version/>
  <cp:contentType/>
  <cp:contentStatus/>
</cp:coreProperties>
</file>